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tedwayofgreater.sharepoint.com/Shared Documents/ALLOCATIONS/Allocations 2020/"/>
    </mc:Choice>
  </mc:AlternateContent>
  <xr:revisionPtr revIDLastSave="0" documentId="8_{E1B85F74-157A-4E8A-9D9A-7EBB12FD8866}" xr6:coauthVersionLast="45" xr6:coauthVersionMax="45" xr10:uidLastSave="{00000000-0000-0000-0000-000000000000}"/>
  <workbookProtection workbookAlgorithmName="SHA-512" workbookHashValue="7JQLZ3y9TlTZO8KlSIecanc9Ltb6kKB7Ej7VB+yOSTNlKHr2X5RPfsp9aPYnmfEJ44vj2sNGNbT1d+adA6XmvQ==" workbookSaltValue="OzGrkxvRn4LOXHUjYrrqOQ==" workbookSpinCount="100000" lockStructure="1"/>
  <bookViews>
    <workbookView xWindow="7665" yWindow="585" windowWidth="26085" windowHeight="13980" tabRatio="611" activeTab="3" xr2:uid="{00000000-000D-0000-FFFF-FFFF00000000}"/>
  </bookViews>
  <sheets>
    <sheet name="INSTRUCTIONS" sheetId="14" r:id="rId1"/>
    <sheet name="Form 1- SUMMARY" sheetId="1" r:id="rId2"/>
    <sheet name="Form 2 - AGENCY BUDGET" sheetId="2" r:id="rId3"/>
    <sheet name="Form 3 -PROGRAM BUDGET " sheetId="18" r:id="rId4"/>
  </sheets>
  <definedNames>
    <definedName name="PRint">INSTRUCTIONS!#REF!</definedName>
    <definedName name="PRINT_Budget_Packet">INSTRUCTIONS!#REF!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7" i="18" l="1"/>
  <c r="U67" i="18"/>
  <c r="U68" i="18" s="1"/>
  <c r="U36" i="18"/>
  <c r="W36" i="18"/>
  <c r="U37" i="18"/>
  <c r="W37" i="18"/>
  <c r="U38" i="18"/>
  <c r="W38" i="18"/>
  <c r="U39" i="18"/>
  <c r="W39" i="18"/>
  <c r="U40" i="18"/>
  <c r="W40" i="18"/>
  <c r="U41" i="18"/>
  <c r="W41" i="18"/>
  <c r="U42" i="18"/>
  <c r="W42" i="18"/>
  <c r="U43" i="18"/>
  <c r="W43" i="18"/>
  <c r="U44" i="18"/>
  <c r="W44" i="18"/>
  <c r="U45" i="18"/>
  <c r="W45" i="18"/>
  <c r="U46" i="18"/>
  <c r="W46" i="18"/>
  <c r="U47" i="18"/>
  <c r="W47" i="18"/>
  <c r="U48" i="18"/>
  <c r="W48" i="18"/>
  <c r="U49" i="18"/>
  <c r="W49" i="18"/>
  <c r="U50" i="18"/>
  <c r="W50" i="18"/>
  <c r="U51" i="18"/>
  <c r="W51" i="18"/>
  <c r="U52" i="18"/>
  <c r="W52" i="18"/>
  <c r="U53" i="18"/>
  <c r="W53" i="18"/>
  <c r="U54" i="18"/>
  <c r="W54" i="18"/>
  <c r="W35" i="18"/>
  <c r="U35" i="18"/>
  <c r="W26" i="18"/>
  <c r="U26" i="18"/>
  <c r="W25" i="18"/>
  <c r="U25" i="18"/>
  <c r="W24" i="18"/>
  <c r="U24" i="18"/>
  <c r="U11" i="18"/>
  <c r="W11" i="18"/>
  <c r="U12" i="18"/>
  <c r="W12" i="18"/>
  <c r="U13" i="18"/>
  <c r="W13" i="18"/>
  <c r="U14" i="18"/>
  <c r="W14" i="18"/>
  <c r="U15" i="18"/>
  <c r="W15" i="18"/>
  <c r="U16" i="18"/>
  <c r="W16" i="18"/>
  <c r="U17" i="18"/>
  <c r="W17" i="18"/>
  <c r="U18" i="18"/>
  <c r="W18" i="18"/>
  <c r="U19" i="18"/>
  <c r="W19" i="18"/>
  <c r="U20" i="18"/>
  <c r="W20" i="18"/>
  <c r="U21" i="18"/>
  <c r="W21" i="18"/>
  <c r="W10" i="18"/>
  <c r="U10" i="18"/>
  <c r="W8" i="18"/>
  <c r="U8" i="18" s="1"/>
  <c r="W68" i="18"/>
  <c r="W64" i="18"/>
  <c r="U64" i="18"/>
  <c r="W61" i="18" l="1"/>
  <c r="U27" i="18"/>
  <c r="W27" i="18"/>
  <c r="U61" i="18"/>
  <c r="W22" i="18"/>
  <c r="W60" i="18" s="1"/>
  <c r="U22" i="18"/>
  <c r="U60" i="18" s="1"/>
  <c r="U56" i="18"/>
  <c r="U62" i="18" s="1"/>
  <c r="W56" i="18"/>
  <c r="W62" i="18" s="1"/>
  <c r="W63" i="18" s="1"/>
  <c r="W65" i="18" s="1"/>
  <c r="H21" i="1"/>
  <c r="F21" i="1"/>
  <c r="D21" i="1"/>
  <c r="H29" i="1"/>
  <c r="D29" i="1"/>
  <c r="F29" i="1"/>
  <c r="S68" i="18"/>
  <c r="M68" i="18"/>
  <c r="G68" i="18"/>
  <c r="Q68" i="18"/>
  <c r="O68" i="18"/>
  <c r="K68" i="18"/>
  <c r="I68" i="18"/>
  <c r="C68" i="18"/>
  <c r="E68" i="18"/>
  <c r="O56" i="18"/>
  <c r="O62" i="18" s="1"/>
  <c r="O64" i="18"/>
  <c r="O61" i="18"/>
  <c r="I64" i="18"/>
  <c r="I61" i="18"/>
  <c r="I56" i="18"/>
  <c r="I62" i="18" s="1"/>
  <c r="U63" i="18" l="1"/>
  <c r="U65" i="18" s="1"/>
  <c r="W29" i="18"/>
  <c r="U29" i="18"/>
  <c r="M41" i="18"/>
  <c r="S26" i="18"/>
  <c r="S25" i="18"/>
  <c r="S61" i="18" s="1"/>
  <c r="S24" i="18"/>
  <c r="S64" i="18" s="1"/>
  <c r="M26" i="18"/>
  <c r="M25" i="18"/>
  <c r="M61" i="18" s="1"/>
  <c r="M24" i="18"/>
  <c r="M64" i="18" s="1"/>
  <c r="S21" i="18"/>
  <c r="S20" i="18"/>
  <c r="S19" i="18"/>
  <c r="S18" i="18"/>
  <c r="S17" i="18"/>
  <c r="S16" i="18"/>
  <c r="S15" i="18"/>
  <c r="S14" i="18"/>
  <c r="S13" i="18"/>
  <c r="S12" i="18"/>
  <c r="S11" i="18"/>
  <c r="S10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Q8" i="18"/>
  <c r="O8" i="18" s="1"/>
  <c r="Q64" i="18"/>
  <c r="Q61" i="18"/>
  <c r="Q56" i="18"/>
  <c r="Q62" i="18" s="1"/>
  <c r="Q27" i="18"/>
  <c r="O27" i="18"/>
  <c r="Q22" i="18"/>
  <c r="Q60" i="18" s="1"/>
  <c r="O22" i="18"/>
  <c r="I27" i="18"/>
  <c r="I22" i="18"/>
  <c r="I60" i="18" s="1"/>
  <c r="I63" i="18" s="1"/>
  <c r="I65" i="18" s="1"/>
  <c r="E8" i="18"/>
  <c r="C8" i="18" s="1"/>
  <c r="K64" i="18"/>
  <c r="E64" i="18"/>
  <c r="C64" i="18"/>
  <c r="K61" i="18"/>
  <c r="E61" i="18"/>
  <c r="C61" i="18"/>
  <c r="K56" i="18"/>
  <c r="K62" i="18" s="1"/>
  <c r="E56" i="18"/>
  <c r="E62" i="18" s="1"/>
  <c r="C56" i="18"/>
  <c r="C62" i="18" s="1"/>
  <c r="M54" i="18"/>
  <c r="G54" i="18"/>
  <c r="M53" i="18"/>
  <c r="G53" i="18"/>
  <c r="G52" i="18"/>
  <c r="M52" i="18" s="1"/>
  <c r="M51" i="18"/>
  <c r="S51" i="18" s="1"/>
  <c r="G51" i="18"/>
  <c r="G50" i="18"/>
  <c r="M49" i="18"/>
  <c r="G49" i="18"/>
  <c r="G48" i="18"/>
  <c r="M48" i="18" s="1"/>
  <c r="S48" i="18" s="1"/>
  <c r="G47" i="18"/>
  <c r="G46" i="18"/>
  <c r="M45" i="18"/>
  <c r="G45" i="18"/>
  <c r="M44" i="18"/>
  <c r="G44" i="18"/>
  <c r="M43" i="18"/>
  <c r="S43" i="18" s="1"/>
  <c r="G43" i="18"/>
  <c r="G42" i="18"/>
  <c r="M42" i="18" s="1"/>
  <c r="G41" i="18"/>
  <c r="S41" i="18" s="1"/>
  <c r="G40" i="18"/>
  <c r="M40" i="18" s="1"/>
  <c r="G39" i="18"/>
  <c r="M39" i="18" s="1"/>
  <c r="G38" i="18"/>
  <c r="M38" i="18" s="1"/>
  <c r="G37" i="18"/>
  <c r="G36" i="18"/>
  <c r="M36" i="18" s="1"/>
  <c r="G35" i="18"/>
  <c r="M35" i="18" s="1"/>
  <c r="K27" i="18"/>
  <c r="E27" i="18"/>
  <c r="C27" i="18"/>
  <c r="G26" i="18"/>
  <c r="G25" i="18"/>
  <c r="G24" i="18"/>
  <c r="G64" i="18" s="1"/>
  <c r="K22" i="18"/>
  <c r="K60" i="18" s="1"/>
  <c r="E22" i="18"/>
  <c r="E60" i="18" s="1"/>
  <c r="C22" i="18"/>
  <c r="C60" i="18" s="1"/>
  <c r="G21" i="18"/>
  <c r="G20" i="18"/>
  <c r="G19" i="18"/>
  <c r="G18" i="18"/>
  <c r="G17" i="18"/>
  <c r="G16" i="18"/>
  <c r="G15" i="18"/>
  <c r="G14" i="18"/>
  <c r="G13" i="18"/>
  <c r="G12" i="18"/>
  <c r="G11" i="18"/>
  <c r="G10" i="18"/>
  <c r="K8" i="18"/>
  <c r="I8" i="18" s="1"/>
  <c r="L61" i="2"/>
  <c r="N35" i="2"/>
  <c r="Q35" i="2" s="1"/>
  <c r="N36" i="2"/>
  <c r="Q36" i="2" s="1"/>
  <c r="N37" i="2"/>
  <c r="Q37" i="2" s="1"/>
  <c r="N38" i="2"/>
  <c r="Q38" i="2" s="1"/>
  <c r="N39" i="2"/>
  <c r="N40" i="2"/>
  <c r="N41" i="2"/>
  <c r="Q41" i="2" s="1"/>
  <c r="N42" i="2"/>
  <c r="N43" i="2"/>
  <c r="N44" i="2"/>
  <c r="N45" i="2"/>
  <c r="Q45" i="2" s="1"/>
  <c r="N46" i="2"/>
  <c r="Q46" i="2" s="1"/>
  <c r="N47" i="2"/>
  <c r="Q47" i="2" s="1"/>
  <c r="N48" i="2"/>
  <c r="N49" i="2"/>
  <c r="Q49" i="2" s="1"/>
  <c r="N50" i="2"/>
  <c r="N51" i="2"/>
  <c r="N52" i="2"/>
  <c r="N53" i="2"/>
  <c r="N34" i="2"/>
  <c r="D61" i="2"/>
  <c r="B61" i="2"/>
  <c r="B64" i="2"/>
  <c r="Q53" i="2"/>
  <c r="Q52" i="2"/>
  <c r="Q51" i="2"/>
  <c r="Q50" i="2"/>
  <c r="Q48" i="2"/>
  <c r="Q44" i="2"/>
  <c r="Q43" i="2"/>
  <c r="Q42" i="2"/>
  <c r="Q40" i="2"/>
  <c r="Q39" i="2"/>
  <c r="Q34" i="2"/>
  <c r="Q12" i="2"/>
  <c r="Q14" i="2"/>
  <c r="Q15" i="2"/>
  <c r="Q18" i="2"/>
  <c r="Q20" i="2"/>
  <c r="J53" i="2"/>
  <c r="J52" i="2"/>
  <c r="J50" i="2"/>
  <c r="J48" i="2"/>
  <c r="J44" i="2"/>
  <c r="J43" i="2"/>
  <c r="J42" i="2"/>
  <c r="H53" i="2"/>
  <c r="H52" i="2"/>
  <c r="H51" i="2"/>
  <c r="J51" i="2" s="1"/>
  <c r="H50" i="2"/>
  <c r="H49" i="2"/>
  <c r="J49" i="2" s="1"/>
  <c r="H48" i="2"/>
  <c r="H47" i="2"/>
  <c r="J47" i="2" s="1"/>
  <c r="H46" i="2"/>
  <c r="J46" i="2" s="1"/>
  <c r="H45" i="2"/>
  <c r="J45" i="2" s="1"/>
  <c r="H44" i="2"/>
  <c r="H43" i="2"/>
  <c r="H42" i="2"/>
  <c r="H41" i="2"/>
  <c r="J41" i="2" s="1"/>
  <c r="H40" i="2"/>
  <c r="J40" i="2" s="1"/>
  <c r="H39" i="2"/>
  <c r="J39" i="2" s="1"/>
  <c r="H38" i="2"/>
  <c r="J38" i="2" s="1"/>
  <c r="H37" i="2"/>
  <c r="J37" i="2" s="1"/>
  <c r="H36" i="2"/>
  <c r="J36" i="2" s="1"/>
  <c r="H35" i="2"/>
  <c r="J35" i="2" s="1"/>
  <c r="H34" i="2"/>
  <c r="J34" i="2" s="1"/>
  <c r="H25" i="2"/>
  <c r="J25" i="2" s="1"/>
  <c r="H24" i="2"/>
  <c r="H23" i="2"/>
  <c r="J23" i="2" s="1"/>
  <c r="N25" i="2"/>
  <c r="Q25" i="2" s="1"/>
  <c r="N24" i="2"/>
  <c r="Q24" i="2" s="1"/>
  <c r="N23" i="2"/>
  <c r="N10" i="2"/>
  <c r="Q10" i="2" s="1"/>
  <c r="N11" i="2"/>
  <c r="Q11" i="2" s="1"/>
  <c r="N12" i="2"/>
  <c r="N13" i="2"/>
  <c r="Q13" i="2" s="1"/>
  <c r="N14" i="2"/>
  <c r="N15" i="2"/>
  <c r="N16" i="2"/>
  <c r="Q16" i="2" s="1"/>
  <c r="N17" i="2"/>
  <c r="Q17" i="2" s="1"/>
  <c r="N18" i="2"/>
  <c r="N19" i="2"/>
  <c r="Q19" i="2" s="1"/>
  <c r="N20" i="2"/>
  <c r="J12" i="2"/>
  <c r="J14" i="2"/>
  <c r="J15" i="2"/>
  <c r="J18" i="2"/>
  <c r="J19" i="2"/>
  <c r="J20" i="2"/>
  <c r="L26" i="2"/>
  <c r="H10" i="2"/>
  <c r="J10" i="2" s="1"/>
  <c r="H11" i="2"/>
  <c r="J11" i="2" s="1"/>
  <c r="H12" i="2"/>
  <c r="H13" i="2"/>
  <c r="J13" i="2" s="1"/>
  <c r="H14" i="2"/>
  <c r="H15" i="2"/>
  <c r="H16" i="2"/>
  <c r="J16" i="2" s="1"/>
  <c r="H17" i="2"/>
  <c r="J17" i="2" s="1"/>
  <c r="H18" i="2"/>
  <c r="H19" i="2"/>
  <c r="H20" i="2"/>
  <c r="N9" i="2"/>
  <c r="Q9" i="2" s="1"/>
  <c r="H9" i="2"/>
  <c r="J9" i="2" s="1"/>
  <c r="B55" i="2"/>
  <c r="B62" i="2" s="1"/>
  <c r="B26" i="2"/>
  <c r="B21" i="2"/>
  <c r="B60" i="2" s="1"/>
  <c r="S27" i="18" l="1"/>
  <c r="S22" i="18"/>
  <c r="S29" i="18" s="1"/>
  <c r="S60" i="18" s="1"/>
  <c r="O29" i="18"/>
  <c r="O60" i="18"/>
  <c r="O63" i="18" s="1"/>
  <c r="O65" i="18" s="1"/>
  <c r="Q29" i="18"/>
  <c r="H61" i="2"/>
  <c r="J61" i="2" s="1"/>
  <c r="N26" i="2"/>
  <c r="J24" i="2"/>
  <c r="M22" i="18"/>
  <c r="M27" i="18"/>
  <c r="M29" i="18" s="1"/>
  <c r="M60" i="18" s="1"/>
  <c r="S37" i="18"/>
  <c r="S46" i="18"/>
  <c r="S50" i="18"/>
  <c r="S52" i="18"/>
  <c r="M50" i="18"/>
  <c r="S49" i="18"/>
  <c r="M47" i="18"/>
  <c r="S47" i="18" s="1"/>
  <c r="M46" i="18"/>
  <c r="S44" i="18"/>
  <c r="S42" i="18"/>
  <c r="S40" i="18"/>
  <c r="M37" i="18"/>
  <c r="S54" i="18"/>
  <c r="S39" i="18"/>
  <c r="S53" i="18"/>
  <c r="S36" i="18"/>
  <c r="S45" i="18"/>
  <c r="S38" i="18"/>
  <c r="Q63" i="18"/>
  <c r="Q65" i="18" s="1"/>
  <c r="G61" i="18"/>
  <c r="I29" i="18"/>
  <c r="K29" i="18"/>
  <c r="G22" i="18"/>
  <c r="C29" i="18"/>
  <c r="G27" i="18"/>
  <c r="E29" i="18"/>
  <c r="K63" i="18"/>
  <c r="E63" i="18"/>
  <c r="C63" i="18"/>
  <c r="C65" i="18" s="1"/>
  <c r="G56" i="18"/>
  <c r="N55" i="2"/>
  <c r="Q23" i="2"/>
  <c r="B63" i="2"/>
  <c r="B65" i="2" s="1"/>
  <c r="B28" i="2"/>
  <c r="M56" i="18" l="1"/>
  <c r="M62" i="18" s="1"/>
  <c r="M63" i="18" s="1"/>
  <c r="S35" i="18"/>
  <c r="S56" i="18" s="1"/>
  <c r="S62" i="18" s="1"/>
  <c r="S63" i="18" s="1"/>
  <c r="G29" i="18"/>
  <c r="G60" i="18" s="1"/>
  <c r="K65" i="18"/>
  <c r="E65" i="18"/>
  <c r="G62" i="18"/>
  <c r="G63" i="18" l="1"/>
  <c r="F61" i="2" l="1"/>
  <c r="D26" i="2"/>
  <c r="F26" i="2"/>
  <c r="Q26" i="2" s="1"/>
  <c r="H26" i="2"/>
  <c r="L21" i="2"/>
  <c r="H19" i="1" s="1"/>
  <c r="N61" i="2" l="1"/>
  <c r="Q61" i="2" s="1"/>
  <c r="L28" i="2"/>
  <c r="L60" i="2"/>
  <c r="J26" i="2"/>
  <c r="F21" i="2"/>
  <c r="F19" i="1" s="1"/>
  <c r="H21" i="2"/>
  <c r="D21" i="2"/>
  <c r="L64" i="2"/>
  <c r="H64" i="2"/>
  <c r="F64" i="2"/>
  <c r="D64" i="2"/>
  <c r="J64" i="2" s="1"/>
  <c r="D60" i="2" l="1"/>
  <c r="D19" i="1"/>
  <c r="N64" i="2"/>
  <c r="Q64" i="2"/>
  <c r="F60" i="2"/>
  <c r="J21" i="2"/>
  <c r="F28" i="2"/>
  <c r="N21" i="2"/>
  <c r="Q21" i="2" s="1"/>
  <c r="H28" i="2"/>
  <c r="D28" i="2"/>
  <c r="J28" i="2" s="1"/>
  <c r="N60" i="2" l="1"/>
  <c r="Q60" i="2" s="1"/>
  <c r="N28" i="2"/>
  <c r="Q28" i="2" s="1"/>
  <c r="B23" i="1"/>
  <c r="B27" i="1" s="1"/>
  <c r="B31" i="1" s="1"/>
  <c r="J21" i="1" l="1"/>
  <c r="B6" i="1" l="1"/>
  <c r="L7" i="2"/>
  <c r="F7" i="2" s="1"/>
  <c r="H16" i="1"/>
  <c r="F9" i="1"/>
  <c r="C4" i="14"/>
  <c r="J29" i="1"/>
  <c r="F23" i="1"/>
  <c r="H55" i="2"/>
  <c r="L55" i="2"/>
  <c r="D55" i="2"/>
  <c r="D25" i="1" s="1"/>
  <c r="F55" i="2"/>
  <c r="F25" i="1" l="1"/>
  <c r="Q55" i="2"/>
  <c r="N7" i="2"/>
  <c r="Q7" i="2"/>
  <c r="L62" i="2"/>
  <c r="L63" i="2" s="1"/>
  <c r="H25" i="1"/>
  <c r="J55" i="2"/>
  <c r="D7" i="2"/>
  <c r="B7" i="2"/>
  <c r="O7" i="2"/>
  <c r="R7" i="2" s="1"/>
  <c r="H23" i="1"/>
  <c r="J23" i="1" s="1"/>
  <c r="H7" i="2"/>
  <c r="H62" i="2"/>
  <c r="F16" i="1"/>
  <c r="J17" i="1" s="1"/>
  <c r="L17" i="1"/>
  <c r="H60" i="2"/>
  <c r="J60" i="2" s="1"/>
  <c r="F27" i="1"/>
  <c r="F62" i="2"/>
  <c r="D62" i="2"/>
  <c r="F63" i="2" l="1"/>
  <c r="N63" i="2" s="1"/>
  <c r="L65" i="2"/>
  <c r="J62" i="2"/>
  <c r="N62" i="2"/>
  <c r="Q62" i="2" s="1"/>
  <c r="H63" i="2"/>
  <c r="D63" i="2"/>
  <c r="J63" i="2" s="1"/>
  <c r="J7" i="2"/>
  <c r="D23" i="1"/>
  <c r="D27" i="1" s="1"/>
  <c r="D31" i="1" s="1"/>
  <c r="H27" i="1"/>
  <c r="H31" i="1" s="1"/>
  <c r="J25" i="1"/>
  <c r="J19" i="1"/>
  <c r="D16" i="1"/>
  <c r="B16" i="1" s="1"/>
  <c r="A36" i="1"/>
  <c r="F65" i="2" l="1"/>
  <c r="Q63" i="2"/>
  <c r="A35" i="1"/>
  <c r="J27" i="1"/>
  <c r="F31" i="1"/>
</calcChain>
</file>

<file path=xl/sharedStrings.xml><?xml version="1.0" encoding="utf-8"?>
<sst xmlns="http://schemas.openxmlformats.org/spreadsheetml/2006/main" count="190" uniqueCount="111">
  <si>
    <t>FORM 1</t>
  </si>
  <si>
    <t>UNITED WAY OF GREATER FALL RIVER, INC.</t>
  </si>
  <si>
    <t xml:space="preserve"> </t>
  </si>
  <si>
    <t>ALLOCATION REQUEST PACKAGE</t>
  </si>
  <si>
    <t>AGENCY:</t>
  </si>
  <si>
    <t>SUMMARY OF PROPOSED BUDGET AND ALLOCATION REQUEST</t>
  </si>
  <si>
    <t>(FROM AUDIT)</t>
  </si>
  <si>
    <t>ACTUAL</t>
  </si>
  <si>
    <t>PROPOSED</t>
  </si>
  <si>
    <t>% CHANGE*</t>
  </si>
  <si>
    <t>OPERATING REVENUE</t>
  </si>
  <si>
    <t>ACCOUNT NUMBER          TITLE</t>
  </si>
  <si>
    <t>4000 Contributions</t>
  </si>
  <si>
    <t>4200 Special Events</t>
  </si>
  <si>
    <t>4300 Foundations and Grants</t>
  </si>
  <si>
    <t>4600 Contributed by Assoc. Org.</t>
  </si>
  <si>
    <t>5000 Government/Grants and Fees</t>
  </si>
  <si>
    <t>6000 Membership Dues</t>
  </si>
  <si>
    <t>6400 Sales to Public</t>
  </si>
  <si>
    <t>6500 From Investments</t>
  </si>
  <si>
    <t>6900 Miscellaneous</t>
  </si>
  <si>
    <t>6999 TOTAL OPERATING REVENUE</t>
  </si>
  <si>
    <t>OPERATING EXPENSES</t>
  </si>
  <si>
    <t>7000 Salaries</t>
  </si>
  <si>
    <t>7100 Employee Benefits</t>
  </si>
  <si>
    <t>7200 Payroll Taxes</t>
  </si>
  <si>
    <t>8000 Professional Fees</t>
  </si>
  <si>
    <t>8100 Supplies</t>
  </si>
  <si>
    <t>8200 Telephone</t>
  </si>
  <si>
    <t>8300 Postage</t>
  </si>
  <si>
    <t>8400 Occupancy</t>
  </si>
  <si>
    <t>8410 Rent</t>
  </si>
  <si>
    <t>8500 Equipment</t>
  </si>
  <si>
    <t>8600 Printing &amp; Publication</t>
  </si>
  <si>
    <t>8610 Promotion</t>
  </si>
  <si>
    <t>8700 Travel</t>
  </si>
  <si>
    <t>8800 Conferences &amp; Meetings</t>
  </si>
  <si>
    <t>8900 Spec. Assist. to Individuals</t>
  </si>
  <si>
    <t>9000 Membership Dues</t>
  </si>
  <si>
    <t>9100 Awards and Grants</t>
  </si>
  <si>
    <t>9300 Insurance</t>
  </si>
  <si>
    <t>9400 Miscellaneous</t>
  </si>
  <si>
    <t>9691 Payment to National Affil</t>
  </si>
  <si>
    <t>9999 TOTAL OPERATING EXPENSES</t>
  </si>
  <si>
    <t>FORM 2</t>
  </si>
  <si>
    <t>A  TOTAL OPERATING REV NON-UWGFR</t>
  </si>
  <si>
    <t>Today's Date</t>
  </si>
  <si>
    <t>Agency Name</t>
  </si>
  <si>
    <t>ALLOCATION FOR CALENDAR YEAR</t>
  </si>
  <si>
    <t>-</t>
  </si>
  <si>
    <t>Actual</t>
  </si>
  <si>
    <t>Proposed</t>
  </si>
  <si>
    <t>INSTRUCTIONS:</t>
  </si>
  <si>
    <t>2.  Enter Information in the shaded blue spaces on the individual Form worksheets</t>
  </si>
  <si>
    <t>4.  Have Board President/Chair and Executive Director/CPO sign the top sheet of the printed packet</t>
  </si>
  <si>
    <r>
      <t xml:space="preserve">Budget Allocation for Calendar </t>
    </r>
    <r>
      <rPr>
        <b/>
        <sz val="12"/>
        <rFont val="Arial"/>
        <family val="2"/>
      </rPr>
      <t>Year</t>
    </r>
  </si>
  <si>
    <t>(Enter Year Only - YYYY)</t>
  </si>
  <si>
    <t>4700 Alloc. from Other United Ways</t>
  </si>
  <si>
    <t>(example: Community Impact Grant, etc)</t>
  </si>
  <si>
    <t>B  UNITED WAY OF GREATER FALL RIVER OTHER (Specify)*</t>
  </si>
  <si>
    <t>A  TOTAL OPERATING REVENUE - NON-UWGFR</t>
  </si>
  <si>
    <t>D  TOTAL OPERATING EXPENSES</t>
  </si>
  <si>
    <t>F  UNITED WAY OF GREATER FALL RIVER ALLOCATION</t>
  </si>
  <si>
    <t>G  OPERATING SURPLUS (DEFICIT)</t>
  </si>
  <si>
    <t>H  EXPLANATION OF SURPLUS (DEFICIT)</t>
  </si>
  <si>
    <t>E  SUBTOTAL (LINE C MINUS LINE D)</t>
  </si>
  <si>
    <t xml:space="preserve">    (LINE F PLUS LINE F)</t>
  </si>
  <si>
    <t>C  TOTAL OPERATING REVENUE - NON-UWGFR ALLOC. (A+B)</t>
  </si>
  <si>
    <t xml:space="preserve">* NOTE: UNITED WAY OF GREATER FALL RIVER OTHER (Specify) = </t>
  </si>
  <si>
    <t>United Way Funding</t>
  </si>
  <si>
    <t>6200-1 Program Revenue/Serv Fees (Ins. Reimburse)</t>
  </si>
  <si>
    <t>6200-1 Program Revenue/Service Fees (excluding Ins)</t>
  </si>
  <si>
    <t>6600-1 Greater Fall River United Way Allocations</t>
  </si>
  <si>
    <t>6600-2 GFR United Way Community Impact Grants</t>
  </si>
  <si>
    <t>6600-3 GFR United Way Other *</t>
  </si>
  <si>
    <t>B  TOTAL OPERATING REVENUE UW NON ALLOCATIONS</t>
  </si>
  <si>
    <t>SUBTOTAL NON UNITED WAY REVENUE</t>
  </si>
  <si>
    <t>TOTAL UNITED WAY REVENUE</t>
  </si>
  <si>
    <t>% VARIANCE</t>
  </si>
  <si>
    <t>PROPOSED PROGRAM BUDGET BY LINE ITEM - REVENUE, EXPENSES AND TOTALS</t>
  </si>
  <si>
    <t>$$ VARIANCE</t>
  </si>
  <si>
    <t>ACT vs PROP</t>
  </si>
  <si>
    <t>ACT to PROP</t>
  </si>
  <si>
    <t>C  TOTAL OPERATING EXPENSES</t>
  </si>
  <si>
    <t>D  SUBTOTAL (LINE A+B MINUS LINE C)</t>
  </si>
  <si>
    <t>E  UNITED WAY OF GR. FR  ALLOCATION</t>
  </si>
  <si>
    <t>F  OPERATING SURPLUS (DEFICIT)</t>
  </si>
  <si>
    <t xml:space="preserve">    (LINE D PLUS LINE E)</t>
  </si>
  <si>
    <t>EXPLANATION OF INCREASE or (DECREASE)**</t>
  </si>
  <si>
    <t>(Example: Increased rental rate from $10 to $12 per sq ft)</t>
  </si>
  <si>
    <t>** ONLY CHANGES OF $2,500.00 OR MORE REQUIRE</t>
  </si>
  <si>
    <t xml:space="preserve"> EXPLANATION.  </t>
  </si>
  <si>
    <t xml:space="preserve">EXPLANATIONS SHOULD BE CONCISE AND MEANINGFUL.  </t>
  </si>
  <si>
    <t>ACTUAL  2019 to PROPOSED 2020 CHANGES</t>
  </si>
  <si>
    <t>NAME:</t>
  </si>
  <si>
    <t>F  SURPLUS (DEFICIT)  (LINE D PLUS LINE E)</t>
  </si>
  <si>
    <t>G  NUMBER OF UNITS OF SERVICE</t>
  </si>
  <si>
    <t>H  COST/UNIT (C DIVIDED BYG)</t>
  </si>
  <si>
    <t>I   UNIT DESCRIPTION</t>
  </si>
  <si>
    <t>J  % OF FUNDS USED FOR ADMINISTRATION AND FUNDRAISING</t>
  </si>
  <si>
    <t>TOTAL  AGENCY BUDGET BY LINE ITEM - REVENUE, EXPENSES AND TOTALS</t>
  </si>
  <si>
    <t xml:space="preserve">ACCOUNT NUMBER         </t>
  </si>
  <si>
    <t>UNITED WAY PROGRAM 1</t>
  </si>
  <si>
    <t>UNITED WAY PROGRAM 2</t>
  </si>
  <si>
    <t>NON UNITED WAY PROGRAMS</t>
  </si>
  <si>
    <t>ALL PROGRAMS</t>
  </si>
  <si>
    <t>TOTAL</t>
  </si>
  <si>
    <t>INSTRUCTIONS</t>
  </si>
  <si>
    <t xml:space="preserve">3.  Print copy of Forms 1,2 &amp;3 </t>
  </si>
  <si>
    <t xml:space="preserve">5.  Create .pdf of signed budget package and upload </t>
  </si>
  <si>
    <t>1.  Enter Information in the shaded BLUE spaces above on the INSTRUCTION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</si>
</sst>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Bell MT"/>
      <family val="1"/>
    </font>
    <font>
      <sz val="10"/>
      <name val="BSI Sans"/>
    </font>
    <font>
      <u/>
      <sz val="10"/>
      <name val="BSI Sans"/>
    </font>
    <font>
      <sz val="11"/>
      <name val="BSI Sans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BSI Sans"/>
    </font>
    <font>
      <b/>
      <sz val="10"/>
      <name val="BSI Sans"/>
    </font>
    <font>
      <b/>
      <sz val="11"/>
      <name val="BSI Sans"/>
    </font>
    <font>
      <b/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i/>
      <sz val="10"/>
      <name val="BSI Sans"/>
    </font>
    <font>
      <b/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8" fillId="2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1" xfId="0" applyFont="1" applyBorder="1" applyProtection="1">
      <protection locked="0"/>
    </xf>
    <xf numFmtId="9" fontId="6" fillId="0" borderId="0" xfId="2" applyFont="1" applyProtection="1">
      <protection locked="0"/>
    </xf>
    <xf numFmtId="0" fontId="2" fillId="0" borderId="0" xfId="0" applyFont="1" applyProtection="1">
      <protection locked="0"/>
    </xf>
    <xf numFmtId="49" fontId="8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164" fontId="4" fillId="2" borderId="1" xfId="1" applyNumberFormat="1" applyFont="1" applyFill="1" applyBorder="1" applyProtection="1">
      <protection locked="0"/>
    </xf>
    <xf numFmtId="164" fontId="4" fillId="0" borderId="0" xfId="1" applyNumberFormat="1" applyFont="1" applyProtection="1">
      <protection locked="0"/>
    </xf>
    <xf numFmtId="164" fontId="4" fillId="0" borderId="1" xfId="1" applyNumberFormat="1" applyFont="1" applyBorder="1"/>
    <xf numFmtId="164" fontId="4" fillId="0" borderId="0" xfId="1" applyNumberFormat="1" applyFont="1"/>
    <xf numFmtId="0" fontId="4" fillId="0" borderId="0" xfId="0" applyFont="1" applyAlignment="1">
      <alignment horizontal="right"/>
    </xf>
    <xf numFmtId="0" fontId="3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14" fontId="8" fillId="0" borderId="0" xfId="0" applyNumberFormat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Font="1"/>
    <xf numFmtId="0" fontId="6" fillId="0" borderId="4" xfId="0" applyFont="1" applyBorder="1" applyProtection="1">
      <protection locked="0"/>
    </xf>
    <xf numFmtId="0" fontId="0" fillId="0" borderId="0" xfId="0" applyAlignment="1">
      <alignment vertical="top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164" fontId="4" fillId="0" borderId="0" xfId="1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64" fontId="4" fillId="5" borderId="1" xfId="1" applyNumberFormat="1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64" fontId="4" fillId="0" borderId="0" xfId="1" applyNumberFormat="1" applyFont="1" applyBorder="1"/>
    <xf numFmtId="0" fontId="4" fillId="0" borderId="0" xfId="0" applyFont="1" applyBorder="1" applyProtection="1">
      <protection locked="0"/>
    </xf>
    <xf numFmtId="164" fontId="4" fillId="0" borderId="0" xfId="1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164" fontId="4" fillId="0" borderId="0" xfId="1" applyNumberFormat="1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0" xfId="0" applyFill="1" applyProtection="1">
      <protection locked="0"/>
    </xf>
    <xf numFmtId="0" fontId="16" fillId="3" borderId="0" xfId="0" applyFont="1" applyFill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164" fontId="4" fillId="2" borderId="10" xfId="1" applyNumberFormat="1" applyFont="1" applyFill="1" applyBorder="1" applyProtection="1">
      <protection locked="0"/>
    </xf>
    <xf numFmtId="164" fontId="4" fillId="5" borderId="10" xfId="1" applyNumberFormat="1" applyFont="1" applyFill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164" fontId="4" fillId="0" borderId="10" xfId="1" applyNumberFormat="1" applyFont="1" applyBorder="1"/>
    <xf numFmtId="164" fontId="4" fillId="0" borderId="11" xfId="1" applyNumberFormat="1" applyFont="1" applyBorder="1"/>
    <xf numFmtId="0" fontId="2" fillId="0" borderId="7" xfId="0" applyFont="1" applyBorder="1" applyAlignment="1" applyProtection="1"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8" xfId="0" applyFont="1" applyBorder="1"/>
    <xf numFmtId="0" fontId="6" fillId="0" borderId="8" xfId="0" applyFont="1" applyBorder="1"/>
    <xf numFmtId="0" fontId="6" fillId="0" borderId="0" xfId="0" applyFont="1" applyAlignment="1" applyProtection="1">
      <alignment horizontal="center"/>
      <protection locked="0"/>
    </xf>
    <xf numFmtId="0" fontId="4" fillId="3" borderId="11" xfId="0" applyFont="1" applyFill="1" applyBorder="1" applyProtection="1">
      <protection locked="0"/>
    </xf>
    <xf numFmtId="164" fontId="4" fillId="2" borderId="10" xfId="1" applyNumberFormat="1" applyFont="1" applyFill="1" applyBorder="1"/>
    <xf numFmtId="164" fontId="4" fillId="2" borderId="1" xfId="1" applyNumberFormat="1" applyFont="1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9" fontId="0" fillId="2" borderId="21" xfId="2" applyFont="1" applyFill="1" applyBorder="1" applyProtection="1">
      <protection locked="0"/>
    </xf>
    <xf numFmtId="43" fontId="0" fillId="0" borderId="0" xfId="0" applyNumberFormat="1"/>
    <xf numFmtId="0" fontId="4" fillId="0" borderId="1" xfId="0" applyFont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17" fillId="0" borderId="0" xfId="0" applyFont="1"/>
    <xf numFmtId="0" fontId="17" fillId="0" borderId="0" xfId="0" applyFont="1" applyAlignment="1">
      <alignment horizontal="right" wrapText="1"/>
    </xf>
    <xf numFmtId="0" fontId="4" fillId="0" borderId="0" xfId="0" applyFont="1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quotePrefix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4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Continuous"/>
    </xf>
    <xf numFmtId="0" fontId="4" fillId="0" borderId="0" xfId="0" applyFont="1" applyBorder="1" applyProtection="1"/>
    <xf numFmtId="0" fontId="4" fillId="0" borderId="0" xfId="0" quotePrefix="1" applyFont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Continuous"/>
    </xf>
    <xf numFmtId="0" fontId="4" fillId="0" borderId="0" xfId="0" applyFont="1" applyAlignment="1" applyProtection="1">
      <alignment horizontal="center"/>
    </xf>
    <xf numFmtId="0" fontId="4" fillId="0" borderId="0" xfId="0" quotePrefix="1" applyFont="1" applyProtection="1"/>
    <xf numFmtId="164" fontId="4" fillId="0" borderId="1" xfId="1" applyNumberFormat="1" applyFont="1" applyBorder="1" applyProtection="1"/>
    <xf numFmtId="164" fontId="4" fillId="0" borderId="0" xfId="1" applyNumberFormat="1" applyFont="1" applyProtection="1"/>
    <xf numFmtId="165" fontId="4" fillId="0" borderId="0" xfId="2" applyNumberFormat="1" applyFont="1" applyProtection="1"/>
    <xf numFmtId="165" fontId="4" fillId="0" borderId="0" xfId="0" applyNumberFormat="1" applyFont="1" applyProtection="1"/>
    <xf numFmtId="9" fontId="4" fillId="0" borderId="0" xfId="2" applyFont="1" applyProtection="1"/>
    <xf numFmtId="164" fontId="4" fillId="0" borderId="1" xfId="1" applyNumberFormat="1" applyFont="1" applyFill="1" applyBorder="1" applyProtection="1"/>
    <xf numFmtId="0" fontId="4" fillId="3" borderId="0" xfId="0" applyFont="1" applyFill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11" fillId="0" borderId="0" xfId="0" applyFont="1" applyProtection="1"/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1" xfId="0" applyFont="1" applyBorder="1" applyProtection="1"/>
    <xf numFmtId="0" fontId="1" fillId="0" borderId="0" xfId="0" applyFont="1" applyProtection="1"/>
    <xf numFmtId="165" fontId="4" fillId="0" borderId="1" xfId="2" applyNumberFormat="1" applyFont="1" applyBorder="1" applyAlignment="1" applyProtection="1">
      <alignment horizontal="right"/>
    </xf>
    <xf numFmtId="164" fontId="10" fillId="0" borderId="1" xfId="1" applyNumberFormat="1" applyFont="1" applyFill="1" applyBorder="1" applyProtection="1"/>
    <xf numFmtId="164" fontId="10" fillId="0" borderId="0" xfId="1" applyNumberFormat="1" applyFont="1" applyFill="1" applyProtection="1"/>
    <xf numFmtId="0" fontId="10" fillId="0" borderId="0" xfId="0" applyFont="1" applyFill="1" applyProtection="1"/>
    <xf numFmtId="0" fontId="10" fillId="0" borderId="0" xfId="0" applyFont="1" applyProtection="1"/>
    <xf numFmtId="0" fontId="16" fillId="0" borderId="0" xfId="0" applyFont="1" applyProtection="1"/>
    <xf numFmtId="164" fontId="4" fillId="0" borderId="5" xfId="1" applyNumberFormat="1" applyFont="1" applyBorder="1" applyProtection="1"/>
    <xf numFmtId="164" fontId="4" fillId="3" borderId="0" xfId="1" applyNumberFormat="1" applyFont="1" applyFill="1" applyProtection="1"/>
    <xf numFmtId="164" fontId="4" fillId="0" borderId="5" xfId="0" applyNumberFormat="1" applyFont="1" applyFill="1" applyBorder="1" applyProtection="1"/>
    <xf numFmtId="0" fontId="6" fillId="0" borderId="0" xfId="0" applyFont="1" applyAlignment="1" applyProtection="1"/>
    <xf numFmtId="0" fontId="2" fillId="0" borderId="0" xfId="0" applyFont="1" applyProtection="1"/>
    <xf numFmtId="0" fontId="6" fillId="0" borderId="1" xfId="0" applyFont="1" applyBorder="1" applyAlignment="1" applyProtection="1">
      <alignment horizontal="center"/>
    </xf>
    <xf numFmtId="0" fontId="6" fillId="0" borderId="0" xfId="0" quotePrefix="1" applyFont="1" applyAlignment="1" applyProtection="1">
      <alignment horizontal="center"/>
    </xf>
    <xf numFmtId="0" fontId="6" fillId="0" borderId="1" xfId="0" quotePrefix="1" applyFont="1" applyBorder="1" applyAlignment="1" applyProtection="1">
      <alignment horizontal="center"/>
    </xf>
    <xf numFmtId="0" fontId="0" fillId="0" borderId="1" xfId="0" applyBorder="1" applyProtection="1"/>
    <xf numFmtId="0" fontId="2" fillId="0" borderId="1" xfId="0" applyFont="1" applyBorder="1" applyAlignment="1" applyProtection="1">
      <alignment horizontal="left"/>
    </xf>
    <xf numFmtId="164" fontId="4" fillId="0" borderId="1" xfId="1" applyNumberFormat="1" applyFont="1" applyBorder="1" applyAlignment="1" applyProtection="1">
      <alignment horizontal="right" vertical="top"/>
    </xf>
    <xf numFmtId="165" fontId="4" fillId="0" borderId="1" xfId="2" applyNumberFormat="1" applyFont="1" applyBorder="1" applyAlignment="1" applyProtection="1">
      <alignment horizontal="right" vertical="top"/>
    </xf>
    <xf numFmtId="164" fontId="4" fillId="5" borderId="1" xfId="1" applyNumberFormat="1" applyFont="1" applyFill="1" applyBorder="1" applyProtection="1"/>
    <xf numFmtId="0" fontId="4" fillId="0" borderId="0" xfId="0" applyFont="1" applyFill="1" applyProtection="1"/>
    <xf numFmtId="165" fontId="4" fillId="5" borderId="1" xfId="2" applyNumberFormat="1" applyFont="1" applyFill="1" applyBorder="1" applyAlignment="1" applyProtection="1">
      <alignment horizontal="right" vertical="top"/>
    </xf>
    <xf numFmtId="164" fontId="4" fillId="0" borderId="2" xfId="1" applyNumberFormat="1" applyFont="1" applyBorder="1" applyProtection="1"/>
    <xf numFmtId="165" fontId="4" fillId="0" borderId="2" xfId="2" applyNumberFormat="1" applyFont="1" applyBorder="1" applyAlignment="1" applyProtection="1">
      <alignment horizontal="right"/>
    </xf>
    <xf numFmtId="43" fontId="2" fillId="5" borderId="1" xfId="1" applyFont="1" applyFill="1" applyBorder="1" applyProtection="1"/>
    <xf numFmtId="0" fontId="2" fillId="5" borderId="1" xfId="0" applyFont="1" applyFill="1" applyBorder="1" applyProtection="1"/>
    <xf numFmtId="164" fontId="2" fillId="0" borderId="0" xfId="0" applyNumberFormat="1" applyFont="1" applyProtection="1"/>
    <xf numFmtId="164" fontId="4" fillId="0" borderId="0" xfId="0" applyNumberFormat="1" applyFont="1" applyProtection="1"/>
    <xf numFmtId="165" fontId="4" fillId="0" borderId="0" xfId="2" applyNumberFormat="1" applyFont="1" applyBorder="1" applyProtection="1"/>
    <xf numFmtId="0" fontId="0" fillId="0" borderId="0" xfId="0" applyBorder="1" applyProtection="1"/>
    <xf numFmtId="164" fontId="4" fillId="0" borderId="0" xfId="1" applyNumberFormat="1" applyFont="1" applyFill="1" applyProtection="1"/>
    <xf numFmtId="164" fontId="4" fillId="0" borderId="0" xfId="1" applyNumberFormat="1" applyFont="1" applyBorder="1" applyProtection="1"/>
    <xf numFmtId="0" fontId="6" fillId="0" borderId="8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13" fillId="0" borderId="0" xfId="0" applyFont="1" applyProtection="1"/>
    <xf numFmtId="164" fontId="4" fillId="0" borderId="11" xfId="1" applyNumberFormat="1" applyFont="1" applyBorder="1" applyAlignment="1" applyProtection="1">
      <alignment horizontal="right" vertical="top"/>
    </xf>
    <xf numFmtId="164" fontId="4" fillId="0" borderId="11" xfId="1" applyNumberFormat="1" applyFont="1" applyFill="1" applyBorder="1" applyProtection="1"/>
    <xf numFmtId="164" fontId="4" fillId="5" borderId="11" xfId="1" applyNumberFormat="1" applyFont="1" applyFill="1" applyBorder="1" applyProtection="1"/>
    <xf numFmtId="0" fontId="4" fillId="0" borderId="9" xfId="0" applyFont="1" applyBorder="1" applyProtection="1"/>
    <xf numFmtId="164" fontId="10" fillId="0" borderId="13" xfId="1" applyNumberFormat="1" applyFont="1" applyBorder="1" applyProtection="1"/>
    <xf numFmtId="0" fontId="6" fillId="0" borderId="9" xfId="0" applyFont="1" applyBorder="1" applyProtection="1"/>
    <xf numFmtId="0" fontId="6" fillId="0" borderId="11" xfId="0" applyFont="1" applyBorder="1" applyProtection="1"/>
    <xf numFmtId="164" fontId="4" fillId="0" borderId="11" xfId="1" applyNumberFormat="1" applyFont="1" applyBorder="1" applyProtection="1"/>
    <xf numFmtId="164" fontId="10" fillId="0" borderId="11" xfId="1" applyNumberFormat="1" applyFont="1" applyFill="1" applyBorder="1" applyProtection="1"/>
    <xf numFmtId="0" fontId="4" fillId="3" borderId="11" xfId="0" applyFont="1" applyFill="1" applyBorder="1" applyProtection="1"/>
    <xf numFmtId="164" fontId="4" fillId="0" borderId="10" xfId="1" applyNumberFormat="1" applyFont="1" applyFill="1" applyBorder="1" applyProtection="1"/>
    <xf numFmtId="164" fontId="4" fillId="0" borderId="0" xfId="1" applyNumberFormat="1" applyFont="1" applyFill="1" applyBorder="1" applyProtection="1"/>
    <xf numFmtId="0" fontId="4" fillId="0" borderId="8" xfId="0" applyFont="1" applyBorder="1" applyProtection="1"/>
    <xf numFmtId="164" fontId="10" fillId="0" borderId="12" xfId="1" applyNumberFormat="1" applyFont="1" applyBorder="1" applyProtection="1"/>
    <xf numFmtId="164" fontId="10" fillId="0" borderId="0" xfId="1" applyNumberFormat="1" applyFont="1" applyBorder="1" applyProtection="1"/>
    <xf numFmtId="164" fontId="10" fillId="0" borderId="2" xfId="1" applyNumberFormat="1" applyFont="1" applyBorder="1" applyProtection="1"/>
    <xf numFmtId="0" fontId="10" fillId="0" borderId="0" xfId="0" applyFont="1" applyBorder="1" applyProtection="1"/>
    <xf numFmtId="164" fontId="10" fillId="0" borderId="12" xfId="1" applyNumberFormat="1" applyFont="1" applyBorder="1" applyAlignment="1" applyProtection="1">
      <alignment horizontal="right"/>
    </xf>
    <xf numFmtId="0" fontId="16" fillId="0" borderId="0" xfId="0" applyFont="1" applyBorder="1" applyProtection="1"/>
    <xf numFmtId="0" fontId="6" fillId="0" borderId="8" xfId="0" applyFont="1" applyBorder="1" applyProtection="1"/>
    <xf numFmtId="0" fontId="6" fillId="0" borderId="0" xfId="0" applyFont="1" applyBorder="1" applyProtection="1"/>
    <xf numFmtId="0" fontId="6" fillId="0" borderId="10" xfId="0" applyFont="1" applyBorder="1" applyProtection="1"/>
    <xf numFmtId="164" fontId="4" fillId="0" borderId="10" xfId="1" applyNumberFormat="1" applyFont="1" applyBorder="1" applyProtection="1"/>
    <xf numFmtId="164" fontId="10" fillId="0" borderId="10" xfId="1" applyNumberFormat="1" applyFont="1" applyFill="1" applyBorder="1" applyProtection="1"/>
    <xf numFmtId="164" fontId="10" fillId="0" borderId="0" xfId="1" applyNumberFormat="1" applyFont="1" applyFill="1" applyBorder="1" applyProtection="1"/>
    <xf numFmtId="0" fontId="10" fillId="0" borderId="0" xfId="0" applyFont="1" applyFill="1" applyBorder="1" applyProtection="1"/>
    <xf numFmtId="164" fontId="4" fillId="0" borderId="21" xfId="1" applyNumberFormat="1" applyFont="1" applyBorder="1" applyProtection="1"/>
    <xf numFmtId="164" fontId="4" fillId="0" borderId="3" xfId="1" applyNumberFormat="1" applyFont="1" applyBorder="1" applyProtection="1"/>
    <xf numFmtId="164" fontId="4" fillId="0" borderId="20" xfId="1" applyNumberFormat="1" applyFont="1" applyBorder="1" applyProtection="1"/>
    <xf numFmtId="0" fontId="4" fillId="0" borderId="15" xfId="0" applyFont="1" applyBorder="1" applyProtection="1"/>
    <xf numFmtId="164" fontId="4" fillId="0" borderId="16" xfId="0" applyNumberFormat="1" applyFont="1" applyFill="1" applyBorder="1" applyProtection="1"/>
    <xf numFmtId="0" fontId="4" fillId="3" borderId="17" xfId="0" applyFont="1" applyFill="1" applyBorder="1" applyProtection="1"/>
    <xf numFmtId="164" fontId="4" fillId="0" borderId="23" xfId="0" applyNumberFormat="1" applyFont="1" applyFill="1" applyBorder="1" applyProtection="1"/>
    <xf numFmtId="0" fontId="2" fillId="5" borderId="11" xfId="0" applyFont="1" applyFill="1" applyBorder="1" applyProtection="1"/>
    <xf numFmtId="0" fontId="4" fillId="0" borderId="0" xfId="0" applyFont="1" applyFill="1" applyBorder="1" applyProtection="1"/>
    <xf numFmtId="164" fontId="4" fillId="5" borderId="10" xfId="1" applyNumberFormat="1" applyFont="1" applyFill="1" applyBorder="1" applyProtection="1"/>
    <xf numFmtId="164" fontId="4" fillId="0" borderId="24" xfId="1" applyNumberFormat="1" applyFont="1" applyFill="1" applyBorder="1" applyProtection="1"/>
    <xf numFmtId="0" fontId="0" fillId="3" borderId="0" xfId="0" applyFill="1" applyBorder="1" applyProtection="1"/>
    <xf numFmtId="9" fontId="0" fillId="3" borderId="0" xfId="2" applyFont="1" applyFill="1" applyBorder="1" applyProtection="1"/>
    <xf numFmtId="0" fontId="4" fillId="3" borderId="0" xfId="0" applyFont="1" applyFill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7" xfId="0" applyBorder="1" applyProtection="1"/>
    <xf numFmtId="0" fontId="5" fillId="2" borderId="3" xfId="0" applyFont="1" applyFill="1" applyBorder="1" applyAlignment="1" applyProtection="1">
      <alignment horizontal="left" vertical="top" wrapText="1" readingOrder="1"/>
      <protection locked="0"/>
    </xf>
    <xf numFmtId="165" fontId="4" fillId="0" borderId="1" xfId="2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14" fontId="10" fillId="0" borderId="0" xfId="0" applyNumberFormat="1" applyFont="1" applyBorder="1" applyAlignment="1" applyProtection="1">
      <alignment horizontal="center"/>
    </xf>
    <xf numFmtId="164" fontId="4" fillId="0" borderId="1" xfId="1" applyNumberFormat="1" applyFont="1" applyBorder="1" applyAlignment="1" applyProtection="1">
      <alignment horizontal="center" vertical="top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164" fontId="4" fillId="0" borderId="2" xfId="1" applyNumberFormat="1" applyFont="1" applyBorder="1" applyAlignment="1" applyProtection="1">
      <alignment horizontal="center" vertical="top"/>
    </xf>
    <xf numFmtId="165" fontId="4" fillId="0" borderId="1" xfId="2" applyNumberFormat="1" applyFont="1" applyBorder="1" applyAlignment="1" applyProtection="1">
      <alignment horizontal="center" vertical="top"/>
    </xf>
    <xf numFmtId="165" fontId="4" fillId="0" borderId="3" xfId="2" applyNumberFormat="1" applyFont="1" applyBorder="1" applyAlignment="1" applyProtection="1">
      <alignment horizontal="center" vertical="top"/>
    </xf>
    <xf numFmtId="165" fontId="4" fillId="0" borderId="2" xfId="2" applyNumberFormat="1" applyFont="1" applyBorder="1" applyAlignment="1" applyProtection="1">
      <alignment horizontal="center" vertical="top"/>
    </xf>
    <xf numFmtId="164" fontId="4" fillId="0" borderId="2" xfId="1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19"/>
  <sheetViews>
    <sheetView workbookViewId="0">
      <selection activeCell="N11" sqref="N11"/>
    </sheetView>
  </sheetViews>
  <sheetFormatPr defaultColWidth="9.140625" defaultRowHeight="12.75"/>
  <cols>
    <col min="1" max="1" width="37.7109375" customWidth="1"/>
    <col min="2" max="2" width="3.28515625" customWidth="1"/>
    <col min="3" max="3" width="14.85546875" customWidth="1"/>
  </cols>
  <sheetData>
    <row r="1" spans="1:8" ht="15.75">
      <c r="A1" s="22" t="s">
        <v>107</v>
      </c>
    </row>
    <row r="4" spans="1:8" ht="15.75">
      <c r="A4" s="23" t="s">
        <v>46</v>
      </c>
      <c r="B4" s="24"/>
      <c r="C4" s="25">
        <f ca="1">TODAY()</f>
        <v>43899</v>
      </c>
      <c r="D4" s="24"/>
      <c r="E4" s="26"/>
      <c r="F4" s="24"/>
      <c r="G4" s="24"/>
      <c r="H4" s="24"/>
    </row>
    <row r="5" spans="1:8" ht="15.75">
      <c r="A5" s="24"/>
      <c r="B5" s="24"/>
      <c r="C5" s="23"/>
      <c r="D5" s="24"/>
      <c r="E5" s="27"/>
      <c r="F5" s="24"/>
      <c r="G5" s="24"/>
      <c r="H5" s="24"/>
    </row>
    <row r="6" spans="1:8" ht="15.75">
      <c r="A6" s="23" t="s">
        <v>55</v>
      </c>
      <c r="B6" s="24"/>
      <c r="C6" s="1"/>
      <c r="D6" s="28" t="s">
        <v>56</v>
      </c>
      <c r="E6" s="27"/>
      <c r="F6" s="24"/>
      <c r="G6" s="24"/>
      <c r="H6" s="24"/>
    </row>
    <row r="7" spans="1:8" ht="15.75">
      <c r="A7" s="24"/>
      <c r="B7" s="24"/>
      <c r="C7" s="23"/>
      <c r="D7" s="24"/>
      <c r="E7" s="27"/>
      <c r="F7" s="24"/>
      <c r="G7" s="24"/>
      <c r="H7" s="24"/>
    </row>
    <row r="8" spans="1:8" ht="15.75">
      <c r="A8" s="23" t="s">
        <v>47</v>
      </c>
      <c r="B8" s="24"/>
      <c r="C8" s="11"/>
      <c r="D8" s="12"/>
      <c r="E8" s="13"/>
      <c r="F8" s="12"/>
      <c r="G8" s="14"/>
      <c r="H8" s="27"/>
    </row>
    <row r="9" spans="1:8" ht="15.75">
      <c r="A9" s="24"/>
      <c r="B9" s="24"/>
      <c r="C9" s="23"/>
      <c r="D9" s="24"/>
      <c r="E9" s="27"/>
      <c r="F9" s="24"/>
      <c r="G9" s="24"/>
      <c r="H9" s="24"/>
    </row>
    <row r="10" spans="1:8" ht="15">
      <c r="A10" s="23"/>
    </row>
    <row r="11" spans="1:8" ht="20.25">
      <c r="A11" s="76" t="s">
        <v>52</v>
      </c>
    </row>
    <row r="12" spans="1:8" ht="20.25">
      <c r="A12" s="76" t="s">
        <v>110</v>
      </c>
    </row>
    <row r="13" spans="1:8" ht="20.25">
      <c r="A13" s="76" t="s">
        <v>53</v>
      </c>
    </row>
    <row r="14" spans="1:8" ht="20.25">
      <c r="A14" s="76" t="s">
        <v>108</v>
      </c>
    </row>
    <row r="15" spans="1:8" ht="20.25">
      <c r="A15" s="76" t="s">
        <v>54</v>
      </c>
    </row>
    <row r="16" spans="1:8" ht="20.25">
      <c r="A16" s="76" t="s">
        <v>109</v>
      </c>
    </row>
    <row r="17" spans="1:8" ht="20.25">
      <c r="A17" s="77"/>
    </row>
    <row r="19" spans="1:8">
      <c r="H19" s="30"/>
    </row>
  </sheetData>
  <sheetProtection algorithmName="SHA-512" hashValue="E01Iwy9UXDS/E+/fmV7GpWbssgGMgRe9nTY1fkIbxULm9erScxiMdVivxu7tChknCXVFo/6yEAtS4r1ni82Wow==" saltValue="mn0c+WeQCnyObeVX7egBng==" spinCount="100000" sheet="1" objects="1" scenarios="1"/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41"/>
  <sheetViews>
    <sheetView topLeftCell="A4" zoomScale="115" zoomScaleNormal="115" workbookViewId="0">
      <selection activeCell="A35" sqref="A35"/>
    </sheetView>
  </sheetViews>
  <sheetFormatPr defaultColWidth="9.140625" defaultRowHeight="12.75"/>
  <cols>
    <col min="1" max="1" width="62.42578125" bestFit="1" customWidth="1"/>
    <col min="2" max="2" width="15.5703125" customWidth="1"/>
    <col min="3" max="3" width="3.42578125" customWidth="1"/>
    <col min="4" max="4" width="15.5703125" customWidth="1"/>
    <col min="5" max="5" width="2.5703125" customWidth="1"/>
    <col min="6" max="6" width="15.5703125" customWidth="1"/>
    <col min="7" max="7" width="2.5703125" customWidth="1"/>
    <col min="8" max="8" width="15.5703125" customWidth="1"/>
    <col min="9" max="9" width="2.5703125" customWidth="1"/>
    <col min="10" max="10" width="7.42578125" customWidth="1"/>
    <col min="11" max="11" width="2" customWidth="1"/>
    <col min="12" max="12" width="6.28515625" customWidth="1"/>
    <col min="13" max="13" width="1.42578125" customWidth="1"/>
    <col min="14" max="14" width="8.85546875" customWidth="1"/>
  </cols>
  <sheetData>
    <row r="1" spans="1:14">
      <c r="A1" s="87"/>
      <c r="B1" s="87"/>
      <c r="C1" s="87"/>
      <c r="D1" s="87"/>
      <c r="E1" s="87"/>
      <c r="F1" s="87"/>
      <c r="G1" s="87"/>
      <c r="H1" s="87"/>
      <c r="I1" s="87"/>
      <c r="J1" s="88"/>
      <c r="K1" s="87"/>
      <c r="L1" s="87"/>
      <c r="M1" s="87"/>
      <c r="N1" s="89" t="s">
        <v>0</v>
      </c>
    </row>
    <row r="2" spans="1:14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7"/>
      <c r="N2" s="87"/>
    </row>
    <row r="3" spans="1:14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87"/>
      <c r="N3" s="87"/>
    </row>
    <row r="4" spans="1:14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87"/>
      <c r="N4" s="87"/>
    </row>
    <row r="5" spans="1:14">
      <c r="A5" s="90" t="s">
        <v>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195"/>
      <c r="M5" s="195"/>
      <c r="N5" s="195"/>
    </row>
    <row r="6" spans="1:14" ht="15.75">
      <c r="A6" s="89" t="s">
        <v>4</v>
      </c>
      <c r="B6" s="198">
        <f>+INSTRUCTIONS!C8</f>
        <v>0</v>
      </c>
      <c r="C6" s="198"/>
      <c r="D6" s="198"/>
      <c r="E6" s="198"/>
      <c r="F6" s="198"/>
      <c r="G6" s="87"/>
      <c r="H6" s="87"/>
      <c r="I6" s="87"/>
      <c r="J6" s="87"/>
      <c r="K6" s="87"/>
      <c r="L6" s="196"/>
      <c r="M6" s="196"/>
      <c r="N6" s="196"/>
    </row>
    <row r="7" spans="1:14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91"/>
      <c r="M7" s="91"/>
      <c r="N7" s="91"/>
    </row>
    <row r="8" spans="1:14">
      <c r="A8" s="87"/>
      <c r="B8" s="87"/>
      <c r="C8" s="87"/>
      <c r="D8" s="87"/>
      <c r="E8" s="87"/>
      <c r="F8" s="87"/>
      <c r="G8" s="87"/>
      <c r="H8" s="90"/>
      <c r="I8" s="90"/>
      <c r="J8" s="90"/>
      <c r="K8" s="87"/>
      <c r="L8" s="91"/>
      <c r="M8" s="91"/>
      <c r="N8" s="91"/>
    </row>
    <row r="9" spans="1:14" ht="15.75">
      <c r="A9" s="87"/>
      <c r="B9" s="90"/>
      <c r="C9" s="90"/>
      <c r="D9" s="92" t="s">
        <v>48</v>
      </c>
      <c r="E9" s="90"/>
      <c r="F9" s="93">
        <f>+INSTRUCTIONS!C6</f>
        <v>0</v>
      </c>
      <c r="G9" s="90"/>
      <c r="H9" s="199"/>
      <c r="I9" s="199"/>
      <c r="J9" s="199"/>
      <c r="K9" s="87"/>
      <c r="L9" s="91"/>
      <c r="M9" s="91"/>
      <c r="N9" s="91"/>
    </row>
    <row r="10" spans="1:14">
      <c r="A10" s="87"/>
      <c r="B10" s="87"/>
      <c r="C10" s="87"/>
      <c r="D10" s="87"/>
      <c r="E10" s="87"/>
      <c r="F10" s="87"/>
      <c r="G10" s="87"/>
      <c r="H10" s="90"/>
      <c r="I10" s="90"/>
      <c r="J10" s="90"/>
      <c r="K10" s="87"/>
      <c r="L10" s="91"/>
      <c r="M10" s="91"/>
      <c r="N10" s="91"/>
    </row>
    <row r="11" spans="1:14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87"/>
      <c r="N11" s="87"/>
    </row>
    <row r="12" spans="1:14">
      <c r="A12" s="95" t="s">
        <v>5</v>
      </c>
      <c r="B12" s="95"/>
      <c r="C12" s="95"/>
      <c r="D12" s="95"/>
      <c r="E12" s="95"/>
      <c r="F12" s="95"/>
      <c r="G12" s="95"/>
      <c r="H12" s="95"/>
      <c r="I12" s="95"/>
      <c r="J12" s="95"/>
      <c r="K12" s="94"/>
      <c r="L12" s="94"/>
      <c r="M12" s="87"/>
      <c r="N12" s="87"/>
    </row>
    <row r="13" spans="1:14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</row>
    <row r="14" spans="1:14">
      <c r="A14" s="87"/>
      <c r="B14" s="96" t="s">
        <v>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  <c r="N14" s="88"/>
    </row>
    <row r="15" spans="1:14">
      <c r="A15" s="87"/>
      <c r="B15" s="96" t="s">
        <v>7</v>
      </c>
      <c r="C15" s="96"/>
      <c r="D15" s="96" t="s">
        <v>8</v>
      </c>
      <c r="E15" s="96"/>
      <c r="F15" s="96" t="s">
        <v>7</v>
      </c>
      <c r="G15" s="96"/>
      <c r="H15" s="96" t="s">
        <v>8</v>
      </c>
      <c r="I15" s="96"/>
      <c r="J15" s="197" t="s">
        <v>9</v>
      </c>
      <c r="K15" s="197"/>
      <c r="L15" s="197"/>
      <c r="M15" s="88"/>
      <c r="N15" s="88"/>
    </row>
    <row r="16" spans="1:14">
      <c r="A16" s="87"/>
      <c r="B16" s="96">
        <f>+D16-1</f>
        <v>-2</v>
      </c>
      <c r="C16" s="96"/>
      <c r="D16" s="96">
        <f>+F16</f>
        <v>-1</v>
      </c>
      <c r="E16" s="96"/>
      <c r="F16" s="96">
        <f>+H16-1</f>
        <v>-1</v>
      </c>
      <c r="G16" s="96"/>
      <c r="H16" s="96">
        <f>+INSTRUCTIONS!C6</f>
        <v>0</v>
      </c>
      <c r="I16" s="96"/>
      <c r="J16" s="96" t="s">
        <v>50</v>
      </c>
      <c r="K16" s="96"/>
      <c r="L16" s="89" t="s">
        <v>51</v>
      </c>
      <c r="M16" s="88"/>
      <c r="N16" s="88"/>
    </row>
    <row r="17" spans="1:15">
      <c r="A17" s="87"/>
      <c r="B17" s="96"/>
      <c r="C17" s="96"/>
      <c r="D17" s="96"/>
      <c r="E17" s="96"/>
      <c r="F17" s="96"/>
      <c r="G17" s="96"/>
      <c r="H17" s="96"/>
      <c r="I17" s="96"/>
      <c r="J17" s="96">
        <f>+F16</f>
        <v>-1</v>
      </c>
      <c r="K17" s="97" t="s">
        <v>49</v>
      </c>
      <c r="L17" s="96">
        <f>+H16</f>
        <v>0</v>
      </c>
      <c r="M17" s="88"/>
      <c r="N17" s="88"/>
    </row>
    <row r="18" spans="1:15">
      <c r="A18" s="3"/>
      <c r="B18" s="3"/>
      <c r="C18" s="3"/>
      <c r="D18" s="87"/>
      <c r="E18" s="87"/>
      <c r="F18" s="87"/>
      <c r="G18" s="87"/>
      <c r="H18" s="87"/>
      <c r="I18" s="87"/>
      <c r="J18" s="87"/>
      <c r="K18" s="87"/>
      <c r="L18" s="87"/>
      <c r="M18" s="4"/>
      <c r="N18" s="4"/>
    </row>
    <row r="19" spans="1:15">
      <c r="A19" s="3" t="s">
        <v>60</v>
      </c>
      <c r="B19" s="16"/>
      <c r="C19" s="17"/>
      <c r="D19" s="98">
        <f>+'Form 2 - AGENCY BUDGET'!D21</f>
        <v>0</v>
      </c>
      <c r="E19" s="99"/>
      <c r="F19" s="98">
        <f>+'Form 2 - AGENCY BUDGET'!F21</f>
        <v>0</v>
      </c>
      <c r="G19" s="99"/>
      <c r="H19" s="98">
        <f>+'Form 2 - AGENCY BUDGET'!L21</f>
        <v>0</v>
      </c>
      <c r="I19" s="87"/>
      <c r="J19" s="194" t="str">
        <f>IF(F19&gt;0,(H19-F19)/F19,"-")</f>
        <v>-</v>
      </c>
      <c r="K19" s="194"/>
      <c r="L19" s="194"/>
      <c r="M19" s="4"/>
      <c r="N19" s="4"/>
    </row>
    <row r="20" spans="1:15">
      <c r="A20" s="3"/>
      <c r="B20" s="17"/>
      <c r="C20" s="17"/>
      <c r="D20" s="99"/>
      <c r="E20" s="99"/>
      <c r="F20" s="99"/>
      <c r="G20" s="99"/>
      <c r="H20" s="99"/>
      <c r="I20" s="87"/>
      <c r="J20" s="100"/>
      <c r="K20" s="101"/>
      <c r="L20" s="101"/>
      <c r="M20" s="4"/>
      <c r="N20" s="4"/>
    </row>
    <row r="21" spans="1:15" ht="13.5" customHeight="1">
      <c r="A21" s="3" t="s">
        <v>59</v>
      </c>
      <c r="B21" s="16"/>
      <c r="C21" s="17"/>
      <c r="D21" s="98">
        <f>SUM('Form 2 - AGENCY BUDGET'!D24:D25)</f>
        <v>0</v>
      </c>
      <c r="E21" s="99"/>
      <c r="F21" s="98">
        <f>SUM('Form 2 - AGENCY BUDGET'!F24:F25)</f>
        <v>0</v>
      </c>
      <c r="G21" s="99"/>
      <c r="H21" s="98">
        <f>SUM('Form 2 - AGENCY BUDGET'!L24:L25)</f>
        <v>0</v>
      </c>
      <c r="I21" s="87"/>
      <c r="J21" s="194" t="str">
        <f>IF(F21&gt;0,(H21-F21)/F21,"-")</f>
        <v>-</v>
      </c>
      <c r="K21" s="194"/>
      <c r="L21" s="194"/>
      <c r="M21" s="4"/>
      <c r="N21" s="4"/>
    </row>
    <row r="22" spans="1:15">
      <c r="A22" s="3"/>
      <c r="B22" s="17"/>
      <c r="C22" s="17"/>
      <c r="D22" s="99"/>
      <c r="E22" s="99"/>
      <c r="F22" s="99"/>
      <c r="G22" s="99"/>
      <c r="H22" s="99"/>
      <c r="I22" s="87"/>
      <c r="J22" s="100"/>
      <c r="K22" s="101"/>
      <c r="L22" s="101"/>
      <c r="M22" s="4"/>
      <c r="N22" s="4"/>
    </row>
    <row r="23" spans="1:15">
      <c r="A23" s="78" t="s">
        <v>67</v>
      </c>
      <c r="B23" s="98">
        <f>SUM(B19:B22)</f>
        <v>0</v>
      </c>
      <c r="C23" s="17"/>
      <c r="D23" s="98">
        <f>SUM(D19:D22)</f>
        <v>0</v>
      </c>
      <c r="E23" s="99"/>
      <c r="F23" s="98">
        <f>SUM(F19:F22)</f>
        <v>0</v>
      </c>
      <c r="G23" s="99"/>
      <c r="H23" s="98">
        <f>SUM(H19:H22)</f>
        <v>0</v>
      </c>
      <c r="I23" s="87"/>
      <c r="J23" s="194" t="str">
        <f>IF(F23&gt;0,(H23-F23)/F23,"-")</f>
        <v>-</v>
      </c>
      <c r="K23" s="194"/>
      <c r="L23" s="194"/>
      <c r="M23" s="4"/>
      <c r="N23" s="4"/>
    </row>
    <row r="24" spans="1:15">
      <c r="A24" s="3"/>
      <c r="B24" s="17"/>
      <c r="C24" s="17"/>
      <c r="D24" s="99"/>
      <c r="E24" s="99"/>
      <c r="F24" s="99"/>
      <c r="G24" s="99"/>
      <c r="H24" s="99"/>
      <c r="I24" s="87"/>
      <c r="J24" s="100"/>
      <c r="K24" s="101"/>
      <c r="L24" s="101"/>
      <c r="M24" s="4"/>
      <c r="N24" s="4"/>
    </row>
    <row r="25" spans="1:15">
      <c r="A25" s="3" t="s">
        <v>61</v>
      </c>
      <c r="B25" s="16"/>
      <c r="C25" s="17"/>
      <c r="D25" s="98">
        <f>+'Form 2 - AGENCY BUDGET'!D55</f>
        <v>0</v>
      </c>
      <c r="E25" s="99"/>
      <c r="F25" s="98">
        <f>+'Form 2 - AGENCY BUDGET'!F55</f>
        <v>0</v>
      </c>
      <c r="G25" s="99"/>
      <c r="H25" s="98">
        <f>+'Form 2 - AGENCY BUDGET'!L55</f>
        <v>0</v>
      </c>
      <c r="I25" s="87"/>
      <c r="J25" s="194" t="str">
        <f>IF(F25&gt;0,(H25-F25)/F25,"-")</f>
        <v>-</v>
      </c>
      <c r="K25" s="194"/>
      <c r="L25" s="194"/>
      <c r="M25" s="4"/>
      <c r="N25" s="4"/>
    </row>
    <row r="26" spans="1:15">
      <c r="A26" s="3"/>
      <c r="B26" s="17"/>
      <c r="C26" s="17"/>
      <c r="D26" s="99"/>
      <c r="E26" s="99"/>
      <c r="F26" s="99"/>
      <c r="G26" s="99"/>
      <c r="H26" s="99"/>
      <c r="I26" s="87"/>
      <c r="J26" s="100"/>
      <c r="K26" s="101"/>
      <c r="L26" s="101"/>
      <c r="M26" s="4"/>
      <c r="N26" s="4"/>
    </row>
    <row r="27" spans="1:15">
      <c r="A27" s="78" t="s">
        <v>65</v>
      </c>
      <c r="B27" s="98">
        <f>+B23-B25</f>
        <v>0</v>
      </c>
      <c r="C27" s="17"/>
      <c r="D27" s="98">
        <f>+D23-D25</f>
        <v>0</v>
      </c>
      <c r="E27" s="99"/>
      <c r="F27" s="98">
        <f>+F23-F25</f>
        <v>0</v>
      </c>
      <c r="G27" s="99"/>
      <c r="H27" s="98">
        <f>+H23-H25</f>
        <v>0</v>
      </c>
      <c r="I27" s="87"/>
      <c r="J27" s="194" t="str">
        <f>IF(F27&gt;0,(H27-F27)/F27,"-")</f>
        <v>-</v>
      </c>
      <c r="K27" s="194"/>
      <c r="L27" s="194"/>
      <c r="M27" s="4"/>
      <c r="N27" s="79"/>
      <c r="O27" s="73"/>
    </row>
    <row r="28" spans="1:15">
      <c r="A28" s="3"/>
      <c r="B28" s="17"/>
      <c r="C28" s="17"/>
      <c r="D28" s="99"/>
      <c r="E28" s="99"/>
      <c r="F28" s="99"/>
      <c r="G28" s="99"/>
      <c r="H28" s="99"/>
      <c r="I28" s="87"/>
      <c r="J28" s="102"/>
      <c r="K28" s="87"/>
      <c r="L28" s="87"/>
      <c r="M28" s="4"/>
      <c r="N28" s="4"/>
    </row>
    <row r="29" spans="1:15" ht="15">
      <c r="A29" s="32" t="s">
        <v>62</v>
      </c>
      <c r="B29" s="16"/>
      <c r="C29" s="17"/>
      <c r="D29" s="98">
        <f>+'Form 2 - AGENCY BUDGET'!D23</f>
        <v>0</v>
      </c>
      <c r="E29" s="99"/>
      <c r="F29" s="98">
        <f>+'Form 2 - AGENCY BUDGET'!F23</f>
        <v>0</v>
      </c>
      <c r="G29" s="99"/>
      <c r="H29" s="98">
        <f>+'Form 2 - AGENCY BUDGET'!L23</f>
        <v>0</v>
      </c>
      <c r="I29" s="87"/>
      <c r="J29" s="194" t="str">
        <f>IF(F29&gt;0,(H29-F29)/F29,"-")</f>
        <v>-</v>
      </c>
      <c r="K29" s="194"/>
      <c r="L29" s="194"/>
      <c r="M29" s="4"/>
      <c r="N29" s="4"/>
    </row>
    <row r="30" spans="1:15" ht="13.5" customHeight="1">
      <c r="A30" s="3"/>
      <c r="B30" s="17"/>
      <c r="C30" s="17"/>
      <c r="D30" s="99"/>
      <c r="E30" s="99"/>
      <c r="F30" s="99"/>
      <c r="G30" s="99"/>
      <c r="H30" s="99"/>
      <c r="I30" s="87"/>
      <c r="J30" s="102"/>
      <c r="K30" s="87"/>
      <c r="L30" s="87"/>
      <c r="M30" s="4"/>
      <c r="N30" s="4"/>
    </row>
    <row r="31" spans="1:15">
      <c r="A31" s="3" t="s">
        <v>63</v>
      </c>
      <c r="B31" s="98">
        <f>+B27+B29</f>
        <v>0</v>
      </c>
      <c r="C31" s="17"/>
      <c r="D31" s="98">
        <f>+D27+D29</f>
        <v>0</v>
      </c>
      <c r="E31" s="99"/>
      <c r="F31" s="98">
        <f>+F27+F29</f>
        <v>0</v>
      </c>
      <c r="G31" s="99"/>
      <c r="H31" s="103">
        <f>+H27+H29</f>
        <v>0</v>
      </c>
      <c r="I31" s="87"/>
      <c r="J31" s="104"/>
      <c r="K31" s="104"/>
      <c r="L31" s="104"/>
      <c r="M31" s="4"/>
      <c r="N31" s="4"/>
    </row>
    <row r="32" spans="1:15">
      <c r="A32" s="3" t="s">
        <v>66</v>
      </c>
      <c r="B32" s="3"/>
      <c r="C32" s="3"/>
      <c r="D32" s="87"/>
      <c r="E32" s="87"/>
      <c r="F32" s="87"/>
      <c r="G32" s="87"/>
      <c r="H32" s="87"/>
      <c r="I32" s="87"/>
      <c r="J32" s="87"/>
      <c r="K32" s="87"/>
      <c r="L32" s="87"/>
      <c r="M32" s="4"/>
      <c r="N32" s="4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 t="s">
        <v>64</v>
      </c>
      <c r="B34" s="8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7" customHeight="1">
      <c r="A35" s="81">
        <f>+B16</f>
        <v>-2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3"/>
      <c r="N35" s="3"/>
    </row>
    <row r="36" spans="1:14" ht="27" customHeight="1">
      <c r="A36" s="81">
        <f>+F16</f>
        <v>-1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3"/>
      <c r="N36" s="3"/>
    </row>
    <row r="37" spans="1:14">
      <c r="A37" s="3"/>
      <c r="B37" s="82"/>
      <c r="C37" s="82"/>
      <c r="D37" s="82"/>
      <c r="E37" s="82"/>
      <c r="F37" s="82"/>
      <c r="G37" s="3"/>
      <c r="H37" s="3"/>
      <c r="I37" s="3"/>
      <c r="J37" s="3"/>
      <c r="K37" s="3"/>
      <c r="L37" s="3"/>
      <c r="M37" s="3"/>
      <c r="N37" s="3"/>
    </row>
    <row r="38" spans="1:14">
      <c r="A38" s="3" t="s">
        <v>68</v>
      </c>
      <c r="B38" s="83"/>
      <c r="C38" s="84"/>
      <c r="D38" s="83"/>
      <c r="E38" s="15"/>
      <c r="F38" s="85"/>
      <c r="G38" s="3"/>
      <c r="H38" s="86" t="s">
        <v>58</v>
      </c>
      <c r="I38" s="3"/>
      <c r="J38" s="3"/>
      <c r="K38" s="3"/>
      <c r="L38" s="3"/>
      <c r="M38" s="3"/>
      <c r="N38" s="3"/>
    </row>
    <row r="39" spans="1:1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M40" s="2"/>
      <c r="N40" s="2"/>
    </row>
    <row r="41" spans="1:14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0" t="s">
        <v>1</v>
      </c>
    </row>
  </sheetData>
  <sheetProtection algorithmName="SHA-512" hashValue="9MaGg6DJ5hhkfJIJPkBTvXpsYaIwgKKasHYe+5XbSYcgmVe1aHtvj72mqaEmNnAzfZeZBj7ITvukEmRqCRAYmQ==" saltValue="CcAw7wj4AfwpGpgSp+jBbQ==" spinCount="100000" sheet="1" objects="1" scenarios="1"/>
  <mergeCells count="13">
    <mergeCell ref="L5:N5"/>
    <mergeCell ref="L6:N6"/>
    <mergeCell ref="J15:L15"/>
    <mergeCell ref="B6:F6"/>
    <mergeCell ref="H9:J9"/>
    <mergeCell ref="B35:L35"/>
    <mergeCell ref="B36:L36"/>
    <mergeCell ref="J19:L19"/>
    <mergeCell ref="J25:L25"/>
    <mergeCell ref="J27:L27"/>
    <mergeCell ref="J29:L29"/>
    <mergeCell ref="J21:L21"/>
    <mergeCell ref="J23:L23"/>
  </mergeCells>
  <phoneticPr fontId="0" type="noConversion"/>
  <printOptions horizontalCentered="1"/>
  <pageMargins left="0.25" right="0.25" top="0.75" bottom="0.75" header="0.3" footer="0.3"/>
  <pageSetup scale="82" orientation="landscape" blackAndWhite="1" r:id="rId1"/>
  <headerFooter alignWithMargins="0"/>
  <ignoredErrors>
    <ignoredError sqref="B31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68"/>
  <sheetViews>
    <sheetView zoomScale="115" zoomScaleNormal="115" workbookViewId="0">
      <selection activeCell="B55" sqref="B55:R55"/>
    </sheetView>
  </sheetViews>
  <sheetFormatPr defaultColWidth="9.140625" defaultRowHeight="12.75"/>
  <cols>
    <col min="1" max="1" width="57.85546875" style="4" customWidth="1"/>
    <col min="2" max="2" width="14.42578125" style="4" customWidth="1"/>
    <col min="3" max="3" width="1.7109375" style="4" customWidth="1"/>
    <col min="4" max="4" width="14.7109375" style="4" customWidth="1"/>
    <col min="5" max="5" width="1.7109375" style="4" customWidth="1"/>
    <col min="6" max="6" width="14.42578125" style="4" customWidth="1"/>
    <col min="7" max="7" width="1.7109375" style="4" customWidth="1"/>
    <col min="8" max="8" width="13.42578125" style="4" customWidth="1"/>
    <col min="9" max="9" width="1.7109375" style="4" customWidth="1"/>
    <col min="10" max="10" width="14.140625" style="4" customWidth="1"/>
    <col min="11" max="11" width="1.7109375" style="4" customWidth="1"/>
    <col min="12" max="12" width="14.5703125" style="4" customWidth="1"/>
    <col min="13" max="13" width="1.7109375" style="4" customWidth="1"/>
    <col min="14" max="14" width="6.5703125" style="4" customWidth="1"/>
    <col min="15" max="15" width="7.5703125" style="4" customWidth="1"/>
    <col min="16" max="16" width="1.7109375" style="4" customWidth="1"/>
    <col min="17" max="17" width="9.140625" style="4" customWidth="1"/>
    <col min="18" max="18" width="6.42578125" style="4" customWidth="1"/>
    <col min="19" max="19" width="1.7109375" style="4" customWidth="1"/>
    <col min="20" max="20" width="52.28515625" style="4" customWidth="1"/>
    <col min="21" max="16384" width="9.140625" style="4"/>
  </cols>
  <sheetData>
    <row r="1" spans="1:20" ht="14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88"/>
      <c r="O1" s="87"/>
      <c r="P1" s="88"/>
      <c r="Q1" s="88"/>
      <c r="R1" s="88"/>
      <c r="S1" s="88"/>
      <c r="T1" s="106" t="s">
        <v>44</v>
      </c>
    </row>
    <row r="2" spans="1:20" ht="14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  <c r="O2" s="87"/>
      <c r="P2" s="88"/>
      <c r="Q2" s="88"/>
      <c r="R2" s="88"/>
      <c r="S2" s="88"/>
      <c r="T2" s="88"/>
    </row>
    <row r="3" spans="1:20" ht="14.25">
      <c r="A3" s="202" t="s">
        <v>100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88"/>
      <c r="T3" s="88"/>
    </row>
    <row r="4" spans="1:20" ht="14.25">
      <c r="A4" s="105"/>
      <c r="B4" s="105"/>
      <c r="C4" s="105"/>
      <c r="D4" s="105"/>
      <c r="E4" s="105"/>
      <c r="F4" s="88"/>
      <c r="G4" s="105"/>
      <c r="H4" s="105"/>
      <c r="I4" s="105"/>
      <c r="J4" s="105"/>
      <c r="K4" s="105"/>
      <c r="L4" s="105"/>
      <c r="M4" s="105"/>
      <c r="N4" s="105"/>
      <c r="O4" s="87"/>
      <c r="P4" s="88"/>
      <c r="Q4" s="88"/>
      <c r="R4" s="88"/>
      <c r="S4" s="88"/>
      <c r="T4" s="88"/>
    </row>
    <row r="5" spans="1:20" ht="14.25">
      <c r="A5" s="88"/>
      <c r="B5" s="110" t="s">
        <v>7</v>
      </c>
      <c r="C5" s="88"/>
      <c r="D5" s="110" t="s">
        <v>8</v>
      </c>
      <c r="E5" s="110"/>
      <c r="F5" s="110" t="s">
        <v>7</v>
      </c>
      <c r="G5" s="110"/>
      <c r="H5" s="110" t="s">
        <v>80</v>
      </c>
      <c r="I5" s="110"/>
      <c r="J5" s="122" t="s">
        <v>78</v>
      </c>
      <c r="K5" s="110"/>
      <c r="L5" s="110" t="s">
        <v>8</v>
      </c>
      <c r="M5" s="110"/>
      <c r="N5" s="202" t="s">
        <v>80</v>
      </c>
      <c r="O5" s="202"/>
      <c r="P5" s="88"/>
      <c r="Q5" s="202" t="s">
        <v>78</v>
      </c>
      <c r="R5" s="202"/>
      <c r="S5" s="88"/>
      <c r="T5" s="88"/>
    </row>
    <row r="6" spans="1:20" ht="14.25">
      <c r="A6" s="105" t="s">
        <v>10</v>
      </c>
      <c r="B6" s="110" t="s">
        <v>2</v>
      </c>
      <c r="C6" s="105"/>
      <c r="D6" s="110" t="s">
        <v>2</v>
      </c>
      <c r="E6" s="110"/>
      <c r="F6" s="110"/>
      <c r="G6" s="110"/>
      <c r="H6" s="110" t="s">
        <v>81</v>
      </c>
      <c r="I6" s="110"/>
      <c r="J6" s="110" t="s">
        <v>81</v>
      </c>
      <c r="K6" s="110"/>
      <c r="L6" s="110"/>
      <c r="M6" s="110"/>
      <c r="N6" s="202" t="s">
        <v>82</v>
      </c>
      <c r="O6" s="202"/>
      <c r="P6" s="88"/>
      <c r="Q6" s="202" t="s">
        <v>81</v>
      </c>
      <c r="R6" s="202"/>
      <c r="S6" s="88"/>
      <c r="T6" s="123" t="s">
        <v>93</v>
      </c>
    </row>
    <row r="7" spans="1:20" ht="14.25">
      <c r="A7" s="105" t="s">
        <v>101</v>
      </c>
      <c r="B7" s="124">
        <f>+F7-1</f>
        <v>-2</v>
      </c>
      <c r="C7" s="105"/>
      <c r="D7" s="124">
        <f>+F7</f>
        <v>-1</v>
      </c>
      <c r="E7" s="110"/>
      <c r="F7" s="124">
        <f>+L7-1</f>
        <v>-1</v>
      </c>
      <c r="G7" s="110"/>
      <c r="H7" s="124">
        <f>+L7-1</f>
        <v>-1</v>
      </c>
      <c r="I7" s="110"/>
      <c r="J7" s="125">
        <f>+H7</f>
        <v>-1</v>
      </c>
      <c r="K7" s="110"/>
      <c r="L7" s="124">
        <f>+INSTRUCTIONS!C6</f>
        <v>0</v>
      </c>
      <c r="M7" s="110"/>
      <c r="N7" s="124">
        <f>+F7</f>
        <v>-1</v>
      </c>
      <c r="O7" s="126">
        <f>+L7</f>
        <v>0</v>
      </c>
      <c r="P7" s="127"/>
      <c r="Q7" s="124">
        <f>+F7</f>
        <v>-1</v>
      </c>
      <c r="R7" s="126">
        <f>+O7</f>
        <v>0</v>
      </c>
      <c r="S7" s="88"/>
      <c r="T7" s="128" t="s">
        <v>88</v>
      </c>
    </row>
    <row r="8" spans="1:20" ht="14.25">
      <c r="A8" s="105"/>
      <c r="B8" s="6"/>
      <c r="C8" s="6"/>
      <c r="D8" s="6"/>
      <c r="E8" s="6"/>
      <c r="F8" s="6"/>
      <c r="G8" s="6"/>
      <c r="H8" s="6"/>
      <c r="I8" s="6"/>
      <c r="J8" s="29"/>
      <c r="K8" s="6"/>
      <c r="L8" s="6"/>
      <c r="M8" s="6"/>
      <c r="N8" s="6"/>
      <c r="O8" s="3"/>
      <c r="Q8" s="29"/>
    </row>
    <row r="9" spans="1:20" ht="14.25">
      <c r="A9" s="105" t="s">
        <v>12</v>
      </c>
      <c r="B9" s="16"/>
      <c r="C9" s="6"/>
      <c r="D9" s="16"/>
      <c r="E9" s="17"/>
      <c r="F9" s="16"/>
      <c r="G9" s="17"/>
      <c r="H9" s="129" t="str">
        <f>IF(D9&gt;0,((F9-D9)),"-")</f>
        <v>-</v>
      </c>
      <c r="I9" s="87"/>
      <c r="J9" s="130" t="str">
        <f>IF(D9&gt;0,(H9/D9),"-")</f>
        <v>-</v>
      </c>
      <c r="K9" s="3"/>
      <c r="L9" s="16"/>
      <c r="M9" s="3"/>
      <c r="N9" s="200" t="str">
        <f>IF(F9&gt;0,(L9-F9),"-")</f>
        <v>-</v>
      </c>
      <c r="O9" s="200"/>
      <c r="P9" s="88"/>
      <c r="Q9" s="204" t="str">
        <f>IF(F9&gt;0,(N9/F9),"-")</f>
        <v>-</v>
      </c>
      <c r="R9" s="204"/>
      <c r="T9" s="15"/>
    </row>
    <row r="10" spans="1:20" ht="14.25">
      <c r="A10" s="105" t="s">
        <v>13</v>
      </c>
      <c r="B10" s="16"/>
      <c r="C10" s="6"/>
      <c r="D10" s="16"/>
      <c r="E10" s="17"/>
      <c r="F10" s="16"/>
      <c r="G10" s="17"/>
      <c r="H10" s="129" t="str">
        <f t="shared" ref="H10:H20" si="0">IF(D10&gt;0,((F10-D10)),"-")</f>
        <v>-</v>
      </c>
      <c r="I10" s="87"/>
      <c r="J10" s="130" t="str">
        <f t="shared" ref="J10:J20" si="1">IF(D10&gt;0,(H10/D10),"-")</f>
        <v>-</v>
      </c>
      <c r="K10" s="3"/>
      <c r="L10" s="16"/>
      <c r="M10" s="3"/>
      <c r="N10" s="200" t="str">
        <f t="shared" ref="N10:N21" si="2">IF(F10&gt;0,(L10-F10),"-")</f>
        <v>-</v>
      </c>
      <c r="O10" s="200"/>
      <c r="P10" s="88"/>
      <c r="Q10" s="204" t="str">
        <f t="shared" ref="Q10:Q21" si="3">IF(F10&gt;0,(N10/F10),"-")</f>
        <v>-</v>
      </c>
      <c r="R10" s="204"/>
      <c r="T10" s="15"/>
    </row>
    <row r="11" spans="1:20" ht="14.25">
      <c r="A11" s="105" t="s">
        <v>14</v>
      </c>
      <c r="B11" s="16"/>
      <c r="C11" s="6"/>
      <c r="D11" s="16"/>
      <c r="E11" s="17"/>
      <c r="F11" s="16"/>
      <c r="G11" s="17"/>
      <c r="H11" s="129" t="str">
        <f t="shared" si="0"/>
        <v>-</v>
      </c>
      <c r="I11" s="87"/>
      <c r="J11" s="130" t="str">
        <f t="shared" si="1"/>
        <v>-</v>
      </c>
      <c r="K11" s="3"/>
      <c r="L11" s="16"/>
      <c r="M11" s="3"/>
      <c r="N11" s="200" t="str">
        <f t="shared" si="2"/>
        <v>-</v>
      </c>
      <c r="O11" s="200"/>
      <c r="P11" s="88"/>
      <c r="Q11" s="204" t="str">
        <f t="shared" si="3"/>
        <v>-</v>
      </c>
      <c r="R11" s="204"/>
      <c r="T11" s="15"/>
    </row>
    <row r="12" spans="1:20" ht="14.25">
      <c r="A12" s="105" t="s">
        <v>15</v>
      </c>
      <c r="B12" s="16"/>
      <c r="C12" s="6"/>
      <c r="D12" s="16"/>
      <c r="E12" s="17"/>
      <c r="F12" s="16"/>
      <c r="G12" s="17"/>
      <c r="H12" s="129" t="str">
        <f t="shared" si="0"/>
        <v>-</v>
      </c>
      <c r="I12" s="87"/>
      <c r="J12" s="130" t="str">
        <f t="shared" si="1"/>
        <v>-</v>
      </c>
      <c r="K12" s="3"/>
      <c r="L12" s="16"/>
      <c r="M12" s="3"/>
      <c r="N12" s="200" t="str">
        <f t="shared" si="2"/>
        <v>-</v>
      </c>
      <c r="O12" s="200"/>
      <c r="P12" s="88"/>
      <c r="Q12" s="204" t="str">
        <f t="shared" si="3"/>
        <v>-</v>
      </c>
      <c r="R12" s="204"/>
      <c r="T12" s="15"/>
    </row>
    <row r="13" spans="1:20" ht="14.25">
      <c r="A13" s="105" t="s">
        <v>57</v>
      </c>
      <c r="B13" s="16"/>
      <c r="C13" s="6"/>
      <c r="D13" s="16"/>
      <c r="E13" s="17"/>
      <c r="F13" s="16"/>
      <c r="G13" s="17"/>
      <c r="H13" s="129" t="str">
        <f t="shared" si="0"/>
        <v>-</v>
      </c>
      <c r="I13" s="87"/>
      <c r="J13" s="130" t="str">
        <f t="shared" si="1"/>
        <v>-</v>
      </c>
      <c r="K13" s="3"/>
      <c r="L13" s="16"/>
      <c r="M13" s="3"/>
      <c r="N13" s="200" t="str">
        <f t="shared" si="2"/>
        <v>-</v>
      </c>
      <c r="O13" s="200"/>
      <c r="P13" s="88"/>
      <c r="Q13" s="204" t="str">
        <f t="shared" si="3"/>
        <v>-</v>
      </c>
      <c r="R13" s="204"/>
      <c r="T13" s="15"/>
    </row>
    <row r="14" spans="1:20" ht="14.25">
      <c r="A14" s="105" t="s">
        <v>16</v>
      </c>
      <c r="B14" s="16"/>
      <c r="C14" s="6"/>
      <c r="D14" s="16"/>
      <c r="E14" s="17"/>
      <c r="F14" s="16"/>
      <c r="G14" s="17"/>
      <c r="H14" s="129" t="str">
        <f t="shared" si="0"/>
        <v>-</v>
      </c>
      <c r="I14" s="87"/>
      <c r="J14" s="130" t="str">
        <f t="shared" si="1"/>
        <v>-</v>
      </c>
      <c r="K14" s="3"/>
      <c r="L14" s="16"/>
      <c r="M14" s="3"/>
      <c r="N14" s="200" t="str">
        <f t="shared" si="2"/>
        <v>-</v>
      </c>
      <c r="O14" s="200"/>
      <c r="P14" s="88"/>
      <c r="Q14" s="204" t="str">
        <f t="shared" si="3"/>
        <v>-</v>
      </c>
      <c r="R14" s="204"/>
      <c r="S14" s="9"/>
      <c r="T14" s="15"/>
    </row>
    <row r="15" spans="1:20" ht="14.25">
      <c r="A15" s="105" t="s">
        <v>17</v>
      </c>
      <c r="B15" s="16"/>
      <c r="C15" s="6"/>
      <c r="D15" s="16"/>
      <c r="E15" s="17"/>
      <c r="F15" s="16"/>
      <c r="G15" s="17"/>
      <c r="H15" s="129" t="str">
        <f t="shared" si="0"/>
        <v>-</v>
      </c>
      <c r="I15" s="87"/>
      <c r="J15" s="130" t="str">
        <f t="shared" si="1"/>
        <v>-</v>
      </c>
      <c r="K15" s="3"/>
      <c r="L15" s="16"/>
      <c r="M15" s="3"/>
      <c r="N15" s="200" t="str">
        <f t="shared" si="2"/>
        <v>-</v>
      </c>
      <c r="O15" s="200"/>
      <c r="P15" s="88"/>
      <c r="Q15" s="204" t="str">
        <f t="shared" si="3"/>
        <v>-</v>
      </c>
      <c r="R15" s="204"/>
      <c r="T15" s="15"/>
    </row>
    <row r="16" spans="1:20" ht="14.25">
      <c r="A16" s="105" t="s">
        <v>71</v>
      </c>
      <c r="B16" s="16"/>
      <c r="C16" s="6"/>
      <c r="D16" s="16"/>
      <c r="E16" s="17"/>
      <c r="F16" s="16"/>
      <c r="G16" s="17"/>
      <c r="H16" s="129" t="str">
        <f t="shared" si="0"/>
        <v>-</v>
      </c>
      <c r="I16" s="87"/>
      <c r="J16" s="130" t="str">
        <f t="shared" si="1"/>
        <v>-</v>
      </c>
      <c r="K16" s="3"/>
      <c r="L16" s="16"/>
      <c r="M16" s="3"/>
      <c r="N16" s="200" t="str">
        <f t="shared" si="2"/>
        <v>-</v>
      </c>
      <c r="O16" s="200"/>
      <c r="P16" s="88"/>
      <c r="Q16" s="204" t="str">
        <f t="shared" si="3"/>
        <v>-</v>
      </c>
      <c r="R16" s="204"/>
      <c r="T16" s="15"/>
    </row>
    <row r="17" spans="1:20" ht="14.25">
      <c r="A17" s="105" t="s">
        <v>70</v>
      </c>
      <c r="B17" s="16"/>
      <c r="C17" s="6"/>
      <c r="D17" s="16"/>
      <c r="E17" s="17"/>
      <c r="F17" s="16"/>
      <c r="G17" s="17"/>
      <c r="H17" s="129" t="str">
        <f t="shared" si="0"/>
        <v>-</v>
      </c>
      <c r="I17" s="87"/>
      <c r="J17" s="130" t="str">
        <f t="shared" si="1"/>
        <v>-</v>
      </c>
      <c r="K17" s="3"/>
      <c r="L17" s="16"/>
      <c r="M17" s="3"/>
      <c r="N17" s="200" t="str">
        <f t="shared" si="2"/>
        <v>-</v>
      </c>
      <c r="O17" s="200"/>
      <c r="P17" s="88"/>
      <c r="Q17" s="204" t="str">
        <f t="shared" si="3"/>
        <v>-</v>
      </c>
      <c r="R17" s="204"/>
      <c r="T17" s="15"/>
    </row>
    <row r="18" spans="1:20" ht="14.25">
      <c r="A18" s="105" t="s">
        <v>18</v>
      </c>
      <c r="B18" s="16"/>
      <c r="C18" s="6"/>
      <c r="D18" s="16"/>
      <c r="E18" s="17"/>
      <c r="F18" s="16"/>
      <c r="G18" s="17"/>
      <c r="H18" s="129" t="str">
        <f t="shared" si="0"/>
        <v>-</v>
      </c>
      <c r="I18" s="87"/>
      <c r="J18" s="130" t="str">
        <f t="shared" si="1"/>
        <v>-</v>
      </c>
      <c r="K18" s="3"/>
      <c r="L18" s="16"/>
      <c r="M18" s="3"/>
      <c r="N18" s="200" t="str">
        <f t="shared" si="2"/>
        <v>-</v>
      </c>
      <c r="O18" s="200"/>
      <c r="P18" s="88"/>
      <c r="Q18" s="204" t="str">
        <f t="shared" si="3"/>
        <v>-</v>
      </c>
      <c r="R18" s="204"/>
      <c r="T18" s="15"/>
    </row>
    <row r="19" spans="1:20" ht="14.25">
      <c r="A19" s="105" t="s">
        <v>19</v>
      </c>
      <c r="B19" s="16"/>
      <c r="C19" s="6"/>
      <c r="D19" s="16"/>
      <c r="E19" s="17"/>
      <c r="F19" s="16"/>
      <c r="G19" s="17"/>
      <c r="H19" s="129" t="str">
        <f t="shared" si="0"/>
        <v>-</v>
      </c>
      <c r="I19" s="87"/>
      <c r="J19" s="130" t="str">
        <f t="shared" si="1"/>
        <v>-</v>
      </c>
      <c r="K19" s="3"/>
      <c r="L19" s="16"/>
      <c r="M19" s="3"/>
      <c r="N19" s="200" t="str">
        <f t="shared" si="2"/>
        <v>-</v>
      </c>
      <c r="O19" s="200"/>
      <c r="P19" s="88"/>
      <c r="Q19" s="204" t="str">
        <f t="shared" si="3"/>
        <v>-</v>
      </c>
      <c r="R19" s="204"/>
      <c r="T19" s="15"/>
    </row>
    <row r="20" spans="1:20" ht="14.25">
      <c r="A20" s="105" t="s">
        <v>20</v>
      </c>
      <c r="B20" s="16"/>
      <c r="C20" s="6"/>
      <c r="D20" s="16"/>
      <c r="E20" s="17"/>
      <c r="F20" s="16"/>
      <c r="G20" s="17"/>
      <c r="H20" s="129" t="str">
        <f t="shared" si="0"/>
        <v>-</v>
      </c>
      <c r="I20" s="87"/>
      <c r="J20" s="130" t="str">
        <f t="shared" si="1"/>
        <v>-</v>
      </c>
      <c r="K20" s="3"/>
      <c r="L20" s="16"/>
      <c r="M20" s="3"/>
      <c r="N20" s="200" t="str">
        <f t="shared" si="2"/>
        <v>-</v>
      </c>
      <c r="O20" s="200"/>
      <c r="P20" s="88"/>
      <c r="Q20" s="204" t="str">
        <f t="shared" si="3"/>
        <v>-</v>
      </c>
      <c r="R20" s="204"/>
      <c r="T20" s="46"/>
    </row>
    <row r="21" spans="1:20" ht="15.75" customHeight="1">
      <c r="A21" s="106" t="s">
        <v>76</v>
      </c>
      <c r="B21" s="103">
        <f>SUM(B9:B20)</f>
        <v>0</v>
      </c>
      <c r="C21" s="106"/>
      <c r="D21" s="103">
        <f>SUM(D9:D20)</f>
        <v>0</v>
      </c>
      <c r="E21" s="142"/>
      <c r="F21" s="103">
        <f t="shared" ref="F21" si="4">SUM(F9:F20)</f>
        <v>0</v>
      </c>
      <c r="G21" s="142"/>
      <c r="H21" s="103">
        <f t="shared" ref="H21" si="5">SUM(H9:H20)</f>
        <v>0</v>
      </c>
      <c r="I21" s="87"/>
      <c r="J21" s="130" t="str">
        <f>IF(D21&gt;0,(H21/D21),"-")</f>
        <v>-</v>
      </c>
      <c r="K21" s="87"/>
      <c r="L21" s="103">
        <f>SUM(L9:L20)</f>
        <v>0</v>
      </c>
      <c r="M21" s="87"/>
      <c r="N21" s="200" t="str">
        <f t="shared" si="2"/>
        <v>-</v>
      </c>
      <c r="O21" s="200"/>
      <c r="P21" s="88"/>
      <c r="Q21" s="204" t="str">
        <f t="shared" si="3"/>
        <v>-</v>
      </c>
      <c r="R21" s="204"/>
      <c r="T21" s="39"/>
    </row>
    <row r="22" spans="1:20" ht="15">
      <c r="A22" s="107" t="s">
        <v>69</v>
      </c>
      <c r="B22" s="36"/>
      <c r="C22" s="32"/>
      <c r="D22" s="36"/>
      <c r="E22" s="34"/>
      <c r="F22" s="36"/>
      <c r="G22" s="34"/>
      <c r="H22" s="131"/>
      <c r="I22" s="132"/>
      <c r="J22" s="133"/>
      <c r="K22" s="35"/>
      <c r="L22" s="36"/>
      <c r="M22" s="3"/>
      <c r="N22" s="136"/>
      <c r="O22" s="137"/>
      <c r="P22" s="88"/>
      <c r="Q22" s="133"/>
      <c r="R22" s="133"/>
    </row>
    <row r="23" spans="1:20" ht="14.25">
      <c r="A23" s="108" t="s">
        <v>72</v>
      </c>
      <c r="B23" s="16"/>
      <c r="C23" s="33"/>
      <c r="D23" s="16"/>
      <c r="E23" s="17"/>
      <c r="F23" s="16"/>
      <c r="G23" s="17"/>
      <c r="H23" s="129" t="str">
        <f t="shared" ref="H23:H25" si="6">IF(D23&gt;0,((F23-D23)),"-")</f>
        <v>-</v>
      </c>
      <c r="I23" s="87"/>
      <c r="J23" s="130" t="str">
        <f t="shared" ref="J23:J28" si="7">IF(D23&gt;0,(H23/D23),"-")</f>
        <v>-</v>
      </c>
      <c r="K23" s="3"/>
      <c r="L23" s="16"/>
      <c r="M23" s="3"/>
      <c r="N23" s="200">
        <f>+L23-F23</f>
        <v>0</v>
      </c>
      <c r="O23" s="200"/>
      <c r="P23" s="88"/>
      <c r="Q23" s="204" t="str">
        <f t="shared" ref="Q23:Q25" si="8">IF(F23&gt;0,(N23/F23),"-")</f>
        <v>-</v>
      </c>
      <c r="R23" s="204"/>
      <c r="T23" s="15"/>
    </row>
    <row r="24" spans="1:20" ht="14.25">
      <c r="A24" s="105" t="s">
        <v>73</v>
      </c>
      <c r="B24" s="16"/>
      <c r="C24" s="6"/>
      <c r="D24" s="16"/>
      <c r="E24" s="17"/>
      <c r="F24" s="16"/>
      <c r="G24" s="17"/>
      <c r="H24" s="129" t="str">
        <f t="shared" si="6"/>
        <v>-</v>
      </c>
      <c r="I24" s="87"/>
      <c r="J24" s="130" t="str">
        <f t="shared" si="7"/>
        <v>-</v>
      </c>
      <c r="K24" s="3"/>
      <c r="L24" s="16"/>
      <c r="M24" s="3"/>
      <c r="N24" s="200">
        <f>IF(L17&gt;0,(L24-F24), 0)</f>
        <v>0</v>
      </c>
      <c r="O24" s="200"/>
      <c r="P24" s="88"/>
      <c r="Q24" s="204" t="str">
        <f t="shared" si="8"/>
        <v>-</v>
      </c>
      <c r="R24" s="204"/>
      <c r="T24" s="15"/>
    </row>
    <row r="25" spans="1:20" ht="14.25">
      <c r="A25" s="105" t="s">
        <v>74</v>
      </c>
      <c r="B25" s="16"/>
      <c r="C25" s="6"/>
      <c r="D25" s="16"/>
      <c r="E25" s="17"/>
      <c r="F25" s="16"/>
      <c r="G25" s="17"/>
      <c r="H25" s="129" t="str">
        <f t="shared" si="6"/>
        <v>-</v>
      </c>
      <c r="I25" s="87"/>
      <c r="J25" s="130" t="str">
        <f t="shared" si="7"/>
        <v>-</v>
      </c>
      <c r="K25" s="3"/>
      <c r="L25" s="16"/>
      <c r="M25" s="3"/>
      <c r="N25" s="200">
        <f>IF(L18&gt;0,(L25-F25), 0)</f>
        <v>0</v>
      </c>
      <c r="O25" s="200"/>
      <c r="P25" s="88"/>
      <c r="Q25" s="204" t="str">
        <f t="shared" si="8"/>
        <v>-</v>
      </c>
      <c r="R25" s="204"/>
      <c r="T25" s="15"/>
    </row>
    <row r="26" spans="1:20" ht="17.25" customHeight="1">
      <c r="A26" s="109" t="s">
        <v>77</v>
      </c>
      <c r="B26" s="103">
        <f>SUM(B23:B25)</f>
        <v>0</v>
      </c>
      <c r="C26" s="109"/>
      <c r="D26" s="103">
        <f>SUM(D23:D25)</f>
        <v>0</v>
      </c>
      <c r="E26" s="142"/>
      <c r="F26" s="103">
        <f t="shared" ref="F26" si="9">SUM(F23:F25)</f>
        <v>0</v>
      </c>
      <c r="G26" s="142"/>
      <c r="H26" s="103">
        <f t="shared" ref="H26" si="10">SUM(H23:H25)</f>
        <v>0</v>
      </c>
      <c r="I26" s="87"/>
      <c r="J26" s="130" t="str">
        <f t="shared" si="7"/>
        <v>-</v>
      </c>
      <c r="K26" s="87"/>
      <c r="L26" s="103">
        <f>SUM(L23:L25)</f>
        <v>0</v>
      </c>
      <c r="M26" s="87"/>
      <c r="N26" s="200">
        <f>SUM(N23:O25)</f>
        <v>0</v>
      </c>
      <c r="O26" s="200"/>
      <c r="P26" s="88"/>
      <c r="Q26" s="205" t="str">
        <f>IF(F26&gt;0,(N26/F26),"-")</f>
        <v>-</v>
      </c>
      <c r="R26" s="205"/>
    </row>
    <row r="27" spans="1:20" ht="14.25">
      <c r="A27" s="105"/>
      <c r="B27" s="87"/>
      <c r="C27" s="105"/>
      <c r="D27" s="87"/>
      <c r="E27" s="87"/>
      <c r="F27" s="87"/>
      <c r="G27" s="87"/>
      <c r="H27" s="87"/>
      <c r="I27" s="87"/>
      <c r="J27" s="100"/>
      <c r="K27" s="87"/>
      <c r="L27" s="87"/>
      <c r="M27" s="87"/>
      <c r="N27" s="138"/>
      <c r="O27" s="139"/>
      <c r="P27" s="88"/>
      <c r="Q27" s="140"/>
      <c r="R27" s="141"/>
    </row>
    <row r="28" spans="1:20" ht="15" thickBot="1">
      <c r="A28" s="105" t="s">
        <v>21</v>
      </c>
      <c r="B28" s="134">
        <f>+B26+B21</f>
        <v>0</v>
      </c>
      <c r="C28" s="105"/>
      <c r="D28" s="134">
        <f>+D26+D21</f>
        <v>0</v>
      </c>
      <c r="E28" s="143"/>
      <c r="F28" s="134">
        <f t="shared" ref="F28" si="11">+F26+F21</f>
        <v>0</v>
      </c>
      <c r="G28" s="143"/>
      <c r="H28" s="134">
        <f t="shared" ref="H28" si="12">+H26+H21</f>
        <v>0</v>
      </c>
      <c r="I28" s="91"/>
      <c r="J28" s="130" t="str">
        <f t="shared" si="7"/>
        <v>-</v>
      </c>
      <c r="K28" s="91"/>
      <c r="L28" s="134">
        <f>+L26+L21</f>
        <v>0</v>
      </c>
      <c r="M28" s="91"/>
      <c r="N28" s="203" t="str">
        <f t="shared" ref="N28" si="13">IF(F28&gt;0,(L28-F28),"-")</f>
        <v>-</v>
      </c>
      <c r="O28" s="203"/>
      <c r="P28" s="88"/>
      <c r="Q28" s="206" t="str">
        <f>IF(F28&gt;0,(N28/F28),"-")</f>
        <v>-</v>
      </c>
      <c r="R28" s="206"/>
    </row>
    <row r="29" spans="1:20" ht="15" thickTop="1">
      <c r="A29" s="110"/>
      <c r="B29" s="3"/>
      <c r="C29" s="63"/>
      <c r="D29" s="3"/>
      <c r="E29" s="3"/>
      <c r="F29" s="3"/>
      <c r="G29" s="3"/>
      <c r="H29" s="87"/>
      <c r="I29" s="87"/>
      <c r="J29" s="87"/>
      <c r="K29" s="3"/>
      <c r="L29" s="3"/>
      <c r="M29" s="3"/>
      <c r="N29" s="87"/>
      <c r="O29" s="87"/>
      <c r="P29" s="88"/>
      <c r="Q29" s="87"/>
      <c r="R29" s="88"/>
    </row>
    <row r="30" spans="1:20" ht="14.25">
      <c r="A30" s="105"/>
      <c r="B30" s="3"/>
      <c r="C30" s="6"/>
      <c r="D30" s="3"/>
      <c r="E30" s="3"/>
      <c r="F30" s="3"/>
      <c r="G30" s="3"/>
      <c r="H30" s="87"/>
      <c r="I30" s="87"/>
      <c r="J30" s="87"/>
      <c r="K30" s="3"/>
      <c r="L30" s="3"/>
      <c r="M30" s="3"/>
      <c r="N30" s="87"/>
      <c r="O30" s="87"/>
      <c r="P30" s="88"/>
      <c r="Q30" s="87"/>
      <c r="R30" s="88"/>
    </row>
    <row r="31" spans="1:20" ht="14.25">
      <c r="A31" s="105"/>
      <c r="B31" s="3"/>
      <c r="C31" s="6"/>
      <c r="D31" s="3"/>
      <c r="E31" s="3"/>
      <c r="F31" s="3"/>
      <c r="G31" s="3"/>
      <c r="H31" s="87"/>
      <c r="I31" s="87"/>
      <c r="J31" s="87"/>
      <c r="K31" s="3"/>
      <c r="L31" s="3"/>
      <c r="M31" s="3"/>
      <c r="N31" s="87"/>
      <c r="O31" s="87"/>
      <c r="P31" s="88"/>
      <c r="Q31" s="87"/>
      <c r="R31" s="88"/>
    </row>
    <row r="32" spans="1:20" ht="14.25">
      <c r="A32" s="105" t="s">
        <v>22</v>
      </c>
      <c r="B32" s="3"/>
      <c r="C32" s="6"/>
      <c r="D32" s="3"/>
      <c r="E32" s="3"/>
      <c r="F32" s="3"/>
      <c r="G32" s="3"/>
      <c r="H32" s="87"/>
      <c r="I32" s="87"/>
      <c r="J32" s="87"/>
      <c r="K32" s="3"/>
      <c r="L32" s="3"/>
      <c r="M32" s="3"/>
      <c r="N32" s="87"/>
      <c r="O32" s="87"/>
      <c r="P32" s="88"/>
      <c r="Q32" s="87"/>
      <c r="R32" s="88"/>
    </row>
    <row r="33" spans="1:20" ht="14.25">
      <c r="A33" s="105"/>
      <c r="B33" s="3"/>
      <c r="C33" s="6"/>
      <c r="D33" s="3"/>
      <c r="E33" s="3"/>
      <c r="F33" s="3"/>
      <c r="G33" s="3"/>
      <c r="H33" s="87"/>
      <c r="I33" s="87"/>
      <c r="J33" s="87"/>
      <c r="K33" s="3"/>
      <c r="L33" s="3"/>
      <c r="M33" s="3"/>
      <c r="N33" s="87"/>
      <c r="O33" s="87"/>
      <c r="P33" s="88"/>
      <c r="Q33" s="87"/>
      <c r="R33" s="88"/>
    </row>
    <row r="34" spans="1:20" ht="14.25">
      <c r="A34" s="105" t="s">
        <v>23</v>
      </c>
      <c r="B34" s="16"/>
      <c r="C34" s="6"/>
      <c r="D34" s="16"/>
      <c r="E34" s="17"/>
      <c r="F34" s="16"/>
      <c r="G34" s="17"/>
      <c r="H34" s="129" t="str">
        <f t="shared" ref="H34:H53" si="14">IF(D34&gt;0,((F34-D34)),"-")</f>
        <v>-</v>
      </c>
      <c r="I34" s="87"/>
      <c r="J34" s="130" t="str">
        <f t="shared" ref="J34:J53" si="15">IF(D34&gt;0,(H34/D34),"-")</f>
        <v>-</v>
      </c>
      <c r="K34" s="3"/>
      <c r="L34" s="16"/>
      <c r="M34" s="3"/>
      <c r="N34" s="200">
        <f>+L34-F34</f>
        <v>0</v>
      </c>
      <c r="O34" s="200"/>
      <c r="P34" s="88"/>
      <c r="Q34" s="204" t="str">
        <f t="shared" ref="Q34:Q53" si="16">IF(F34&gt;0,(N34/F34),"-")</f>
        <v>-</v>
      </c>
      <c r="R34" s="204"/>
      <c r="T34" s="15"/>
    </row>
    <row r="35" spans="1:20" ht="14.25">
      <c r="A35" s="105" t="s">
        <v>24</v>
      </c>
      <c r="B35" s="16"/>
      <c r="C35" s="6"/>
      <c r="D35" s="16"/>
      <c r="E35" s="17"/>
      <c r="F35" s="16"/>
      <c r="G35" s="17"/>
      <c r="H35" s="129" t="str">
        <f t="shared" si="14"/>
        <v>-</v>
      </c>
      <c r="I35" s="87"/>
      <c r="J35" s="130" t="str">
        <f t="shared" si="15"/>
        <v>-</v>
      </c>
      <c r="K35" s="3"/>
      <c r="L35" s="16"/>
      <c r="M35" s="3"/>
      <c r="N35" s="200">
        <f t="shared" ref="N35:N53" si="17">+L35-F35</f>
        <v>0</v>
      </c>
      <c r="O35" s="200"/>
      <c r="P35" s="88"/>
      <c r="Q35" s="204" t="str">
        <f t="shared" si="16"/>
        <v>-</v>
      </c>
      <c r="R35" s="204"/>
      <c r="T35" s="15"/>
    </row>
    <row r="36" spans="1:20" ht="14.25">
      <c r="A36" s="105" t="s">
        <v>25</v>
      </c>
      <c r="B36" s="16"/>
      <c r="C36" s="6"/>
      <c r="D36" s="16"/>
      <c r="E36" s="17"/>
      <c r="F36" s="16"/>
      <c r="G36" s="17"/>
      <c r="H36" s="129" t="str">
        <f t="shared" si="14"/>
        <v>-</v>
      </c>
      <c r="I36" s="87"/>
      <c r="J36" s="130" t="str">
        <f t="shared" si="15"/>
        <v>-</v>
      </c>
      <c r="K36" s="3"/>
      <c r="L36" s="16"/>
      <c r="M36" s="3"/>
      <c r="N36" s="200">
        <f t="shared" si="17"/>
        <v>0</v>
      </c>
      <c r="O36" s="200"/>
      <c r="P36" s="88"/>
      <c r="Q36" s="204" t="str">
        <f t="shared" si="16"/>
        <v>-</v>
      </c>
      <c r="R36" s="204"/>
      <c r="T36" s="15"/>
    </row>
    <row r="37" spans="1:20" ht="14.25">
      <c r="A37" s="105" t="s">
        <v>26</v>
      </c>
      <c r="B37" s="16"/>
      <c r="C37" s="6"/>
      <c r="D37" s="16"/>
      <c r="E37" s="17"/>
      <c r="F37" s="16"/>
      <c r="G37" s="17"/>
      <c r="H37" s="129" t="str">
        <f t="shared" si="14"/>
        <v>-</v>
      </c>
      <c r="I37" s="87"/>
      <c r="J37" s="130" t="str">
        <f t="shared" si="15"/>
        <v>-</v>
      </c>
      <c r="K37" s="3"/>
      <c r="L37" s="16"/>
      <c r="M37" s="3"/>
      <c r="N37" s="200">
        <f t="shared" si="17"/>
        <v>0</v>
      </c>
      <c r="O37" s="200"/>
      <c r="P37" s="88"/>
      <c r="Q37" s="204" t="str">
        <f t="shared" si="16"/>
        <v>-</v>
      </c>
      <c r="R37" s="204"/>
      <c r="T37" s="15"/>
    </row>
    <row r="38" spans="1:20" ht="14.25">
      <c r="A38" s="105" t="s">
        <v>27</v>
      </c>
      <c r="B38" s="16"/>
      <c r="C38" s="6"/>
      <c r="D38" s="16"/>
      <c r="E38" s="17"/>
      <c r="F38" s="16"/>
      <c r="G38" s="17"/>
      <c r="H38" s="129" t="str">
        <f t="shared" si="14"/>
        <v>-</v>
      </c>
      <c r="I38" s="87"/>
      <c r="J38" s="130" t="str">
        <f t="shared" si="15"/>
        <v>-</v>
      </c>
      <c r="K38" s="3"/>
      <c r="L38" s="16"/>
      <c r="M38" s="3"/>
      <c r="N38" s="200">
        <f t="shared" si="17"/>
        <v>0</v>
      </c>
      <c r="O38" s="200"/>
      <c r="P38" s="88"/>
      <c r="Q38" s="204" t="str">
        <f t="shared" si="16"/>
        <v>-</v>
      </c>
      <c r="R38" s="204"/>
      <c r="T38" s="15"/>
    </row>
    <row r="39" spans="1:20" ht="14.25">
      <c r="A39" s="105" t="s">
        <v>28</v>
      </c>
      <c r="B39" s="16"/>
      <c r="C39" s="6"/>
      <c r="D39" s="16"/>
      <c r="E39" s="17"/>
      <c r="F39" s="16"/>
      <c r="G39" s="17"/>
      <c r="H39" s="129" t="str">
        <f t="shared" si="14"/>
        <v>-</v>
      </c>
      <c r="I39" s="87"/>
      <c r="J39" s="130" t="str">
        <f t="shared" si="15"/>
        <v>-</v>
      </c>
      <c r="K39" s="3"/>
      <c r="L39" s="16"/>
      <c r="M39" s="3"/>
      <c r="N39" s="200">
        <f t="shared" si="17"/>
        <v>0</v>
      </c>
      <c r="O39" s="200"/>
      <c r="P39" s="88"/>
      <c r="Q39" s="204" t="str">
        <f t="shared" si="16"/>
        <v>-</v>
      </c>
      <c r="R39" s="204"/>
      <c r="T39" s="15"/>
    </row>
    <row r="40" spans="1:20" ht="14.25">
      <c r="A40" s="105" t="s">
        <v>29</v>
      </c>
      <c r="B40" s="16"/>
      <c r="C40" s="6"/>
      <c r="D40" s="16"/>
      <c r="E40" s="17"/>
      <c r="F40" s="16"/>
      <c r="G40" s="17"/>
      <c r="H40" s="129" t="str">
        <f t="shared" si="14"/>
        <v>-</v>
      </c>
      <c r="I40" s="87"/>
      <c r="J40" s="130" t="str">
        <f t="shared" si="15"/>
        <v>-</v>
      </c>
      <c r="K40" s="3"/>
      <c r="L40" s="16"/>
      <c r="M40" s="3"/>
      <c r="N40" s="200">
        <f t="shared" si="17"/>
        <v>0</v>
      </c>
      <c r="O40" s="200"/>
      <c r="P40" s="88"/>
      <c r="Q40" s="204" t="str">
        <f t="shared" si="16"/>
        <v>-</v>
      </c>
      <c r="R40" s="204"/>
      <c r="T40" s="15"/>
    </row>
    <row r="41" spans="1:20" ht="14.25">
      <c r="A41" s="105" t="s">
        <v>30</v>
      </c>
      <c r="B41" s="16"/>
      <c r="C41" s="6"/>
      <c r="D41" s="16"/>
      <c r="E41" s="17"/>
      <c r="F41" s="16"/>
      <c r="G41" s="17"/>
      <c r="H41" s="129" t="str">
        <f t="shared" si="14"/>
        <v>-</v>
      </c>
      <c r="I41" s="87"/>
      <c r="J41" s="130" t="str">
        <f t="shared" si="15"/>
        <v>-</v>
      </c>
      <c r="K41" s="3"/>
      <c r="L41" s="16"/>
      <c r="M41" s="3"/>
      <c r="N41" s="200">
        <f t="shared" si="17"/>
        <v>0</v>
      </c>
      <c r="O41" s="200"/>
      <c r="P41" s="88"/>
      <c r="Q41" s="204" t="str">
        <f t="shared" si="16"/>
        <v>-</v>
      </c>
      <c r="R41" s="204"/>
      <c r="T41" s="15"/>
    </row>
    <row r="42" spans="1:20" ht="14.25">
      <c r="A42" s="105" t="s">
        <v>31</v>
      </c>
      <c r="B42" s="16"/>
      <c r="C42" s="6"/>
      <c r="D42" s="16"/>
      <c r="E42" s="17"/>
      <c r="F42" s="16"/>
      <c r="G42" s="17"/>
      <c r="H42" s="129" t="str">
        <f t="shared" si="14"/>
        <v>-</v>
      </c>
      <c r="I42" s="87"/>
      <c r="J42" s="130" t="str">
        <f t="shared" si="15"/>
        <v>-</v>
      </c>
      <c r="K42" s="3"/>
      <c r="L42" s="16"/>
      <c r="M42" s="3"/>
      <c r="N42" s="200">
        <f t="shared" si="17"/>
        <v>0</v>
      </c>
      <c r="O42" s="200"/>
      <c r="P42" s="88"/>
      <c r="Q42" s="204" t="str">
        <f t="shared" si="16"/>
        <v>-</v>
      </c>
      <c r="R42" s="204"/>
      <c r="T42" s="15"/>
    </row>
    <row r="43" spans="1:20" ht="14.25">
      <c r="A43" s="105" t="s">
        <v>32</v>
      </c>
      <c r="B43" s="16"/>
      <c r="C43" s="6"/>
      <c r="D43" s="16"/>
      <c r="E43" s="17"/>
      <c r="F43" s="16"/>
      <c r="G43" s="17"/>
      <c r="H43" s="129" t="str">
        <f t="shared" si="14"/>
        <v>-</v>
      </c>
      <c r="I43" s="87"/>
      <c r="J43" s="130" t="str">
        <f t="shared" si="15"/>
        <v>-</v>
      </c>
      <c r="K43" s="3"/>
      <c r="L43" s="16"/>
      <c r="M43" s="3"/>
      <c r="N43" s="200">
        <f t="shared" si="17"/>
        <v>0</v>
      </c>
      <c r="O43" s="200"/>
      <c r="P43" s="88"/>
      <c r="Q43" s="204" t="str">
        <f t="shared" si="16"/>
        <v>-</v>
      </c>
      <c r="R43" s="204"/>
      <c r="T43" s="15"/>
    </row>
    <row r="44" spans="1:20" ht="14.25">
      <c r="A44" s="105" t="s">
        <v>33</v>
      </c>
      <c r="B44" s="16"/>
      <c r="C44" s="6"/>
      <c r="D44" s="16"/>
      <c r="E44" s="17"/>
      <c r="F44" s="16"/>
      <c r="G44" s="17"/>
      <c r="H44" s="129" t="str">
        <f t="shared" si="14"/>
        <v>-</v>
      </c>
      <c r="I44" s="87"/>
      <c r="J44" s="130" t="str">
        <f t="shared" si="15"/>
        <v>-</v>
      </c>
      <c r="K44" s="3"/>
      <c r="L44" s="16"/>
      <c r="M44" s="3"/>
      <c r="N44" s="200">
        <f t="shared" si="17"/>
        <v>0</v>
      </c>
      <c r="O44" s="200"/>
      <c r="P44" s="88"/>
      <c r="Q44" s="204" t="str">
        <f t="shared" si="16"/>
        <v>-</v>
      </c>
      <c r="R44" s="204"/>
      <c r="T44" s="15"/>
    </row>
    <row r="45" spans="1:20" ht="14.25">
      <c r="A45" s="105" t="s">
        <v>34</v>
      </c>
      <c r="B45" s="16"/>
      <c r="C45" s="6"/>
      <c r="D45" s="16"/>
      <c r="E45" s="17"/>
      <c r="F45" s="16"/>
      <c r="G45" s="17"/>
      <c r="H45" s="129" t="str">
        <f t="shared" si="14"/>
        <v>-</v>
      </c>
      <c r="I45" s="87"/>
      <c r="J45" s="130" t="str">
        <f t="shared" si="15"/>
        <v>-</v>
      </c>
      <c r="K45" s="3"/>
      <c r="L45" s="16"/>
      <c r="M45" s="3"/>
      <c r="N45" s="200">
        <f t="shared" si="17"/>
        <v>0</v>
      </c>
      <c r="O45" s="200"/>
      <c r="P45" s="88"/>
      <c r="Q45" s="204" t="str">
        <f t="shared" si="16"/>
        <v>-</v>
      </c>
      <c r="R45" s="204"/>
      <c r="T45" s="15"/>
    </row>
    <row r="46" spans="1:20" ht="14.25">
      <c r="A46" s="105" t="s">
        <v>35</v>
      </c>
      <c r="B46" s="16"/>
      <c r="C46" s="6"/>
      <c r="D46" s="16"/>
      <c r="E46" s="17"/>
      <c r="F46" s="16"/>
      <c r="G46" s="17"/>
      <c r="H46" s="129" t="str">
        <f t="shared" si="14"/>
        <v>-</v>
      </c>
      <c r="I46" s="87"/>
      <c r="J46" s="130" t="str">
        <f t="shared" si="15"/>
        <v>-</v>
      </c>
      <c r="K46" s="3"/>
      <c r="L46" s="16"/>
      <c r="M46" s="3"/>
      <c r="N46" s="200">
        <f t="shared" si="17"/>
        <v>0</v>
      </c>
      <c r="O46" s="200"/>
      <c r="P46" s="88"/>
      <c r="Q46" s="204" t="str">
        <f t="shared" si="16"/>
        <v>-</v>
      </c>
      <c r="R46" s="204"/>
      <c r="T46" s="15"/>
    </row>
    <row r="47" spans="1:20" ht="14.25">
      <c r="A47" s="105" t="s">
        <v>36</v>
      </c>
      <c r="B47" s="16"/>
      <c r="C47" s="6"/>
      <c r="D47" s="16"/>
      <c r="E47" s="17"/>
      <c r="F47" s="16"/>
      <c r="G47" s="17"/>
      <c r="H47" s="129" t="str">
        <f t="shared" si="14"/>
        <v>-</v>
      </c>
      <c r="I47" s="87"/>
      <c r="J47" s="130" t="str">
        <f t="shared" si="15"/>
        <v>-</v>
      </c>
      <c r="K47" s="3"/>
      <c r="L47" s="16"/>
      <c r="M47" s="3"/>
      <c r="N47" s="200">
        <f t="shared" si="17"/>
        <v>0</v>
      </c>
      <c r="O47" s="200"/>
      <c r="P47" s="88"/>
      <c r="Q47" s="204" t="str">
        <f t="shared" si="16"/>
        <v>-</v>
      </c>
      <c r="R47" s="204"/>
      <c r="T47" s="15"/>
    </row>
    <row r="48" spans="1:20" ht="14.25">
      <c r="A48" s="105" t="s">
        <v>37</v>
      </c>
      <c r="B48" s="16"/>
      <c r="C48" s="6"/>
      <c r="D48" s="16"/>
      <c r="E48" s="17"/>
      <c r="F48" s="16"/>
      <c r="G48" s="17"/>
      <c r="H48" s="129" t="str">
        <f t="shared" si="14"/>
        <v>-</v>
      </c>
      <c r="I48" s="87"/>
      <c r="J48" s="130" t="str">
        <f t="shared" si="15"/>
        <v>-</v>
      </c>
      <c r="K48" s="3"/>
      <c r="L48" s="16"/>
      <c r="M48" s="3"/>
      <c r="N48" s="200">
        <f t="shared" si="17"/>
        <v>0</v>
      </c>
      <c r="O48" s="200"/>
      <c r="P48" s="88"/>
      <c r="Q48" s="204" t="str">
        <f t="shared" si="16"/>
        <v>-</v>
      </c>
      <c r="R48" s="204"/>
      <c r="T48" s="15"/>
    </row>
    <row r="49" spans="1:20" ht="14.25">
      <c r="A49" s="105" t="s">
        <v>38</v>
      </c>
      <c r="B49" s="16"/>
      <c r="C49" s="6"/>
      <c r="D49" s="16"/>
      <c r="E49" s="17"/>
      <c r="F49" s="16"/>
      <c r="G49" s="17"/>
      <c r="H49" s="129" t="str">
        <f t="shared" si="14"/>
        <v>-</v>
      </c>
      <c r="I49" s="87"/>
      <c r="J49" s="130" t="str">
        <f t="shared" si="15"/>
        <v>-</v>
      </c>
      <c r="K49" s="3"/>
      <c r="L49" s="16"/>
      <c r="M49" s="3"/>
      <c r="N49" s="200">
        <f t="shared" si="17"/>
        <v>0</v>
      </c>
      <c r="O49" s="200"/>
      <c r="P49" s="88"/>
      <c r="Q49" s="204" t="str">
        <f t="shared" si="16"/>
        <v>-</v>
      </c>
      <c r="R49" s="204"/>
      <c r="T49" s="15"/>
    </row>
    <row r="50" spans="1:20" ht="14.25">
      <c r="A50" s="105" t="s">
        <v>39</v>
      </c>
      <c r="B50" s="16"/>
      <c r="C50" s="6"/>
      <c r="D50" s="16"/>
      <c r="E50" s="17"/>
      <c r="F50" s="16"/>
      <c r="G50" s="17"/>
      <c r="H50" s="129" t="str">
        <f t="shared" si="14"/>
        <v>-</v>
      </c>
      <c r="I50" s="87"/>
      <c r="J50" s="130" t="str">
        <f t="shared" si="15"/>
        <v>-</v>
      </c>
      <c r="K50" s="3"/>
      <c r="L50" s="16"/>
      <c r="M50" s="3"/>
      <c r="N50" s="200">
        <f t="shared" si="17"/>
        <v>0</v>
      </c>
      <c r="O50" s="200"/>
      <c r="P50" s="88"/>
      <c r="Q50" s="204" t="str">
        <f t="shared" si="16"/>
        <v>-</v>
      </c>
      <c r="R50" s="204"/>
      <c r="T50" s="15"/>
    </row>
    <row r="51" spans="1:20" ht="14.25">
      <c r="A51" s="105" t="s">
        <v>40</v>
      </c>
      <c r="B51" s="16"/>
      <c r="C51" s="6"/>
      <c r="D51" s="16"/>
      <c r="E51" s="17"/>
      <c r="F51" s="16"/>
      <c r="G51" s="17"/>
      <c r="H51" s="129" t="str">
        <f t="shared" si="14"/>
        <v>-</v>
      </c>
      <c r="I51" s="87"/>
      <c r="J51" s="130" t="str">
        <f t="shared" si="15"/>
        <v>-</v>
      </c>
      <c r="K51" s="3"/>
      <c r="L51" s="16"/>
      <c r="M51" s="3"/>
      <c r="N51" s="200">
        <f t="shared" si="17"/>
        <v>0</v>
      </c>
      <c r="O51" s="200"/>
      <c r="P51" s="88"/>
      <c r="Q51" s="204" t="str">
        <f t="shared" si="16"/>
        <v>-</v>
      </c>
      <c r="R51" s="204"/>
      <c r="T51" s="15"/>
    </row>
    <row r="52" spans="1:20" ht="14.25">
      <c r="A52" s="105" t="s">
        <v>41</v>
      </c>
      <c r="B52" s="16"/>
      <c r="C52" s="6"/>
      <c r="D52" s="16"/>
      <c r="E52" s="17"/>
      <c r="F52" s="16"/>
      <c r="G52" s="17"/>
      <c r="H52" s="129" t="str">
        <f t="shared" si="14"/>
        <v>-</v>
      </c>
      <c r="I52" s="87"/>
      <c r="J52" s="130" t="str">
        <f t="shared" si="15"/>
        <v>-</v>
      </c>
      <c r="K52" s="3"/>
      <c r="L52" s="16"/>
      <c r="M52" s="3"/>
      <c r="N52" s="200">
        <f t="shared" si="17"/>
        <v>0</v>
      </c>
      <c r="O52" s="200"/>
      <c r="P52" s="88"/>
      <c r="Q52" s="204" t="str">
        <f t="shared" si="16"/>
        <v>-</v>
      </c>
      <c r="R52" s="204"/>
      <c r="S52" s="9"/>
      <c r="T52" s="15"/>
    </row>
    <row r="53" spans="1:20" ht="14.25">
      <c r="A53" s="105" t="s">
        <v>42</v>
      </c>
      <c r="B53" s="16"/>
      <c r="C53" s="6"/>
      <c r="D53" s="16"/>
      <c r="E53" s="17"/>
      <c r="F53" s="16"/>
      <c r="G53" s="17"/>
      <c r="H53" s="129" t="str">
        <f t="shared" si="14"/>
        <v>-</v>
      </c>
      <c r="I53" s="87"/>
      <c r="J53" s="130" t="str">
        <f t="shared" si="15"/>
        <v>-</v>
      </c>
      <c r="K53" s="3"/>
      <c r="L53" s="16"/>
      <c r="M53" s="3"/>
      <c r="N53" s="200">
        <f t="shared" si="17"/>
        <v>0</v>
      </c>
      <c r="O53" s="200"/>
      <c r="P53" s="88"/>
      <c r="Q53" s="204" t="str">
        <f t="shared" si="16"/>
        <v>-</v>
      </c>
      <c r="R53" s="204"/>
      <c r="S53" s="9"/>
      <c r="T53" s="15"/>
    </row>
    <row r="54" spans="1:20" ht="14.25">
      <c r="A54" s="105"/>
      <c r="B54" s="3"/>
      <c r="C54" s="6"/>
      <c r="D54" s="3"/>
      <c r="E54" s="3"/>
      <c r="F54" s="3"/>
      <c r="G54" s="3"/>
      <c r="H54" s="87"/>
      <c r="I54" s="87"/>
      <c r="J54" s="87"/>
      <c r="K54" s="3"/>
      <c r="L54" s="3"/>
      <c r="M54" s="3"/>
      <c r="N54" s="123"/>
      <c r="O54" s="87"/>
      <c r="P54" s="88"/>
      <c r="Q54" s="87"/>
      <c r="R54" s="88"/>
    </row>
    <row r="55" spans="1:20" ht="15" thickBot="1">
      <c r="A55" s="105" t="s">
        <v>43</v>
      </c>
      <c r="B55" s="134">
        <f>SUM(B34:B53)</f>
        <v>0</v>
      </c>
      <c r="C55" s="105"/>
      <c r="D55" s="134">
        <f>SUM(D34:D53)</f>
        <v>0</v>
      </c>
      <c r="E55" s="143"/>
      <c r="F55" s="134">
        <f>SUM(F34:F53)</f>
        <v>0</v>
      </c>
      <c r="G55" s="143"/>
      <c r="H55" s="134">
        <f>SUM(H34:H53)</f>
        <v>0</v>
      </c>
      <c r="I55" s="91"/>
      <c r="J55" s="135" t="str">
        <f>IF(D55&gt;0,(H55-D55)/D55,"-")</f>
        <v>-</v>
      </c>
      <c r="K55" s="91"/>
      <c r="L55" s="134">
        <f>SUM(L34:L53)</f>
        <v>0</v>
      </c>
      <c r="M55" s="91"/>
      <c r="N55" s="207">
        <f>SUM(N34:O53)</f>
        <v>0</v>
      </c>
      <c r="O55" s="207"/>
      <c r="P55" s="141"/>
      <c r="Q55" s="206" t="str">
        <f t="shared" ref="Q55" si="18">IF(F55&gt;0,(N55/F55),"-")</f>
        <v>-</v>
      </c>
      <c r="R55" s="206"/>
    </row>
    <row r="56" spans="1:20" ht="15" thickTop="1">
      <c r="A56" s="10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"/>
      <c r="T56" s="10" t="s">
        <v>90</v>
      </c>
    </row>
    <row r="57" spans="1:20" ht="14.25">
      <c r="A57" s="11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74"/>
      <c r="P57" s="8"/>
      <c r="Q57" s="74"/>
      <c r="R57" s="8"/>
      <c r="T57" s="10" t="s">
        <v>91</v>
      </c>
    </row>
    <row r="58" spans="1:20" ht="14.25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T58" s="10" t="s">
        <v>92</v>
      </c>
    </row>
    <row r="59" spans="1:20" ht="14.25">
      <c r="A59" s="10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3"/>
      <c r="T59" s="4" t="s">
        <v>89</v>
      </c>
    </row>
    <row r="60" spans="1:20" ht="14.25">
      <c r="A60" s="105" t="s">
        <v>45</v>
      </c>
      <c r="B60" s="98">
        <f>+B21</f>
        <v>0</v>
      </c>
      <c r="C60" s="105"/>
      <c r="D60" s="98">
        <f>+D21</f>
        <v>0</v>
      </c>
      <c r="E60" s="99"/>
      <c r="F60" s="98">
        <f>+F21</f>
        <v>0</v>
      </c>
      <c r="G60" s="99"/>
      <c r="H60" s="98">
        <f>H28</f>
        <v>0</v>
      </c>
      <c r="I60" s="87"/>
      <c r="J60" s="113" t="str">
        <f>IF(D60&gt;0,(H60/D60),"-")</f>
        <v>-</v>
      </c>
      <c r="K60" s="87"/>
      <c r="L60" s="98">
        <f>+L21</f>
        <v>0</v>
      </c>
      <c r="M60" s="87"/>
      <c r="N60" s="200">
        <f t="shared" ref="N60:N64" si="19">+L60-F60</f>
        <v>0</v>
      </c>
      <c r="O60" s="200"/>
      <c r="P60" s="88"/>
      <c r="Q60" s="204" t="str">
        <f t="shared" ref="Q60:Q64" si="20">IF(F60&gt;0,(N60/F60),"-")</f>
        <v>-</v>
      </c>
      <c r="R60" s="204"/>
      <c r="T60" s="47"/>
    </row>
    <row r="61" spans="1:20" ht="14.25">
      <c r="A61" s="105" t="s">
        <v>75</v>
      </c>
      <c r="B61" s="98">
        <f>SUM(B24:B25)</f>
        <v>0</v>
      </c>
      <c r="C61" s="105"/>
      <c r="D61" s="98">
        <f>SUM(D24:D25)</f>
        <v>0</v>
      </c>
      <c r="E61" s="99"/>
      <c r="F61" s="98">
        <f t="shared" ref="F61" si="21">+F25+F24</f>
        <v>0</v>
      </c>
      <c r="G61" s="99"/>
      <c r="H61" s="98">
        <f>SUM(H24:H25)</f>
        <v>0</v>
      </c>
      <c r="I61" s="99"/>
      <c r="J61" s="113" t="str">
        <f t="shared" ref="J61:J64" si="22">IF(D61&gt;0,(H61/D61),"-")</f>
        <v>-</v>
      </c>
      <c r="K61" s="87"/>
      <c r="L61" s="98">
        <f>SUM(L24:L25)</f>
        <v>0</v>
      </c>
      <c r="M61" s="87"/>
      <c r="N61" s="200">
        <f t="shared" si="19"/>
        <v>0</v>
      </c>
      <c r="O61" s="200"/>
      <c r="P61" s="88"/>
      <c r="Q61" s="204" t="str">
        <f t="shared" si="20"/>
        <v>-</v>
      </c>
      <c r="R61" s="204"/>
      <c r="T61" s="47"/>
    </row>
    <row r="62" spans="1:20" ht="14.25">
      <c r="A62" s="105" t="s">
        <v>83</v>
      </c>
      <c r="B62" s="98">
        <f>B55</f>
        <v>0</v>
      </c>
      <c r="C62" s="105"/>
      <c r="D62" s="98">
        <f>D55</f>
        <v>0</v>
      </c>
      <c r="E62" s="99"/>
      <c r="F62" s="98">
        <f>F55</f>
        <v>0</v>
      </c>
      <c r="G62" s="99"/>
      <c r="H62" s="98">
        <f>H55</f>
        <v>0</v>
      </c>
      <c r="I62" s="87"/>
      <c r="J62" s="113" t="str">
        <f t="shared" si="22"/>
        <v>-</v>
      </c>
      <c r="K62" s="87"/>
      <c r="L62" s="98">
        <f>L55</f>
        <v>0</v>
      </c>
      <c r="M62" s="87"/>
      <c r="N62" s="200">
        <f t="shared" si="19"/>
        <v>0</v>
      </c>
      <c r="O62" s="200"/>
      <c r="P62" s="88"/>
      <c r="Q62" s="204" t="str">
        <f t="shared" si="20"/>
        <v>-</v>
      </c>
      <c r="R62" s="204"/>
      <c r="T62" s="47"/>
    </row>
    <row r="63" spans="1:20" ht="14.25">
      <c r="A63" s="105" t="s">
        <v>84</v>
      </c>
      <c r="B63" s="98">
        <f>(B60+B61-B62)</f>
        <v>0</v>
      </c>
      <c r="C63" s="105"/>
      <c r="D63" s="98">
        <f>(D60+D61-D62)</f>
        <v>0</v>
      </c>
      <c r="E63" s="99"/>
      <c r="F63" s="98">
        <f t="shared" ref="F63" si="23">(F60+F61-F62)</f>
        <v>0</v>
      </c>
      <c r="G63" s="99"/>
      <c r="H63" s="98">
        <f t="shared" ref="H63" si="24">(H60+H61-H62)</f>
        <v>0</v>
      </c>
      <c r="I63" s="87"/>
      <c r="J63" s="113" t="str">
        <f>IF(D63&lt;&gt;0,(H63/D63),"-")</f>
        <v>-</v>
      </c>
      <c r="K63" s="87"/>
      <c r="L63" s="98">
        <f>(L60-L62)</f>
        <v>0</v>
      </c>
      <c r="M63" s="87"/>
      <c r="N63" s="200">
        <f t="shared" si="19"/>
        <v>0</v>
      </c>
      <c r="O63" s="200"/>
      <c r="P63" s="88"/>
      <c r="Q63" s="204" t="str">
        <f t="shared" si="20"/>
        <v>-</v>
      </c>
      <c r="R63" s="204"/>
      <c r="T63" s="47"/>
    </row>
    <row r="64" spans="1:20" s="44" customFormat="1" ht="15">
      <c r="A64" s="107" t="s">
        <v>85</v>
      </c>
      <c r="B64" s="114">
        <f>+B23</f>
        <v>0</v>
      </c>
      <c r="C64" s="107"/>
      <c r="D64" s="114">
        <f>+D23</f>
        <v>0</v>
      </c>
      <c r="E64" s="115"/>
      <c r="F64" s="114">
        <f>+F23</f>
        <v>0</v>
      </c>
      <c r="G64" s="115"/>
      <c r="H64" s="114" t="str">
        <f>+H23</f>
        <v>-</v>
      </c>
      <c r="I64" s="116"/>
      <c r="J64" s="113" t="str">
        <f t="shared" si="22"/>
        <v>-</v>
      </c>
      <c r="K64" s="116"/>
      <c r="L64" s="114">
        <f>+L23</f>
        <v>0</v>
      </c>
      <c r="M64" s="117"/>
      <c r="N64" s="200">
        <f t="shared" si="19"/>
        <v>0</v>
      </c>
      <c r="O64" s="200"/>
      <c r="P64" s="118"/>
      <c r="Q64" s="204" t="str">
        <f t="shared" si="20"/>
        <v>-</v>
      </c>
      <c r="R64" s="204"/>
      <c r="T64" s="48"/>
    </row>
    <row r="65" spans="1:20" ht="15" thickBot="1">
      <c r="A65" s="105" t="s">
        <v>86</v>
      </c>
      <c r="B65" s="119">
        <f>(B63+B64)</f>
        <v>0</v>
      </c>
      <c r="C65" s="105"/>
      <c r="D65" s="120"/>
      <c r="E65" s="99"/>
      <c r="F65" s="119">
        <f>(F63+F64)</f>
        <v>0</v>
      </c>
      <c r="G65" s="99"/>
      <c r="H65" s="104"/>
      <c r="I65" s="87"/>
      <c r="J65" s="104"/>
      <c r="K65" s="87"/>
      <c r="L65" s="121">
        <f>+L63+L64</f>
        <v>0</v>
      </c>
      <c r="M65" s="87"/>
      <c r="N65" s="104"/>
      <c r="O65" s="104"/>
      <c r="P65" s="88"/>
      <c r="Q65" s="104"/>
      <c r="R65" s="104"/>
      <c r="T65" s="47"/>
    </row>
    <row r="66" spans="1:20" ht="15" thickTop="1">
      <c r="A66" s="105" t="s">
        <v>87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"/>
    </row>
    <row r="67" spans="1:20" ht="13.5" thickBot="1">
      <c r="A67" s="112" t="s">
        <v>99</v>
      </c>
      <c r="B67" s="75"/>
      <c r="C67" s="3"/>
      <c r="D67" s="75"/>
      <c r="E67" s="3"/>
      <c r="F67" s="75"/>
      <c r="G67" s="3"/>
      <c r="H67" s="3"/>
      <c r="I67" s="3"/>
      <c r="J67" s="3"/>
      <c r="K67" s="3"/>
      <c r="L67" s="75"/>
      <c r="M67" s="3"/>
      <c r="N67" s="3"/>
      <c r="O67" s="3"/>
    </row>
    <row r="68" spans="1:20" ht="13.5" thickTop="1">
      <c r="A68" s="8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O68" s="3"/>
      <c r="T68" s="5" t="s">
        <v>1</v>
      </c>
    </row>
  </sheetData>
  <sheetProtection algorithmName="SHA-512" hashValue="WkfkxNH3Hs4EozyJ86xaG0j1/DnaDCdUdYmlHXvPfryj1gP/tq5g+QE4sdRmo/i9YsnXcMwtomgACvCFUgK1vw==" saltValue="OW5gtLL7O2x/91iR5xENDQ==" spinCount="100000" sheet="1" objects="1" scenarios="1"/>
  <mergeCells count="94">
    <mergeCell ref="A3:R3"/>
    <mergeCell ref="N62:O62"/>
    <mergeCell ref="N63:O63"/>
    <mergeCell ref="N64:O64"/>
    <mergeCell ref="Q60:R60"/>
    <mergeCell ref="Q61:R61"/>
    <mergeCell ref="Q62:R62"/>
    <mergeCell ref="Q63:R63"/>
    <mergeCell ref="Q64:R64"/>
    <mergeCell ref="N53:O53"/>
    <mergeCell ref="N55:O55"/>
    <mergeCell ref="Q55:R55"/>
    <mergeCell ref="N60:O60"/>
    <mergeCell ref="N61:O61"/>
    <mergeCell ref="N48:O48"/>
    <mergeCell ref="N49:O49"/>
    <mergeCell ref="N51:O51"/>
    <mergeCell ref="N52:O52"/>
    <mergeCell ref="N43:O43"/>
    <mergeCell ref="N44:O44"/>
    <mergeCell ref="N45:O45"/>
    <mergeCell ref="N46:O46"/>
    <mergeCell ref="N47:O47"/>
    <mergeCell ref="N37:O37"/>
    <mergeCell ref="Q50:R50"/>
    <mergeCell ref="Q37:R37"/>
    <mergeCell ref="Q38:R38"/>
    <mergeCell ref="Q39:R39"/>
    <mergeCell ref="N38:O38"/>
    <mergeCell ref="N39:O39"/>
    <mergeCell ref="N40:O40"/>
    <mergeCell ref="N41:O41"/>
    <mergeCell ref="N42:O42"/>
    <mergeCell ref="N50:O50"/>
    <mergeCell ref="Q35:R35"/>
    <mergeCell ref="Q36:R36"/>
    <mergeCell ref="N34:O34"/>
    <mergeCell ref="N35:O35"/>
    <mergeCell ref="N36:O36"/>
    <mergeCell ref="Q26:R26"/>
    <mergeCell ref="Q34:R34"/>
    <mergeCell ref="Q51:R51"/>
    <mergeCell ref="Q52:R52"/>
    <mergeCell ref="Q53:R53"/>
    <mergeCell ref="Q28:R28"/>
    <mergeCell ref="Q45:R45"/>
    <mergeCell ref="Q46:R46"/>
    <mergeCell ref="Q47:R47"/>
    <mergeCell ref="Q48:R48"/>
    <mergeCell ref="Q49:R49"/>
    <mergeCell ref="Q40:R40"/>
    <mergeCell ref="Q41:R41"/>
    <mergeCell ref="Q42:R42"/>
    <mergeCell ref="Q43:R43"/>
    <mergeCell ref="Q44:R44"/>
    <mergeCell ref="Q12:R12"/>
    <mergeCell ref="Q13:R13"/>
    <mergeCell ref="Q14:R14"/>
    <mergeCell ref="Q15:R15"/>
    <mergeCell ref="Q16:R16"/>
    <mergeCell ref="Q9:R9"/>
    <mergeCell ref="Q5:R5"/>
    <mergeCell ref="Q6:R6"/>
    <mergeCell ref="Q10:R10"/>
    <mergeCell ref="Q11:R11"/>
    <mergeCell ref="N6:O6"/>
    <mergeCell ref="N5:O5"/>
    <mergeCell ref="N18:O18"/>
    <mergeCell ref="N19:O19"/>
    <mergeCell ref="N20:O20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24:O24"/>
    <mergeCell ref="N25:O25"/>
    <mergeCell ref="A58:R58"/>
    <mergeCell ref="N26:O26"/>
    <mergeCell ref="N21:O21"/>
    <mergeCell ref="N23:O23"/>
    <mergeCell ref="N28:O28"/>
    <mergeCell ref="Q17:R17"/>
    <mergeCell ref="Q18:R18"/>
    <mergeCell ref="Q19:R19"/>
    <mergeCell ref="Q20:R20"/>
    <mergeCell ref="Q21:R21"/>
    <mergeCell ref="Q23:R23"/>
    <mergeCell ref="Q24:R24"/>
    <mergeCell ref="Q25:R25"/>
  </mergeCells>
  <phoneticPr fontId="0" type="noConversion"/>
  <printOptions horizontalCentered="1"/>
  <pageMargins left="0.25" right="0.25" top="0.25" bottom="0.25" header="0.05" footer="0.05"/>
  <pageSetup scale="57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464EC-57E1-4A28-806D-79BE664905EA}">
  <sheetPr codeName="Sheet9">
    <pageSetUpPr fitToPage="1"/>
  </sheetPr>
  <dimension ref="A1:W71"/>
  <sheetViews>
    <sheetView tabSelected="1" zoomScale="115" zoomScaleNormal="115" workbookViewId="0">
      <selection activeCell="U10" sqref="U10:W71"/>
    </sheetView>
  </sheetViews>
  <sheetFormatPr defaultColWidth="9.140625" defaultRowHeight="12.75"/>
  <cols>
    <col min="1" max="1" width="57.85546875" style="4" customWidth="1"/>
    <col min="2" max="2" width="1.7109375" style="4" customWidth="1"/>
    <col min="3" max="3" width="13.5703125" style="4" customWidth="1"/>
    <col min="4" max="4" width="1.7109375" style="4" customWidth="1"/>
    <col min="5" max="5" width="14.42578125" style="4" customWidth="1"/>
    <col min="6" max="6" width="1.7109375" style="4" customWidth="1"/>
    <col min="7" max="7" width="15" style="4" customWidth="1"/>
    <col min="8" max="8" width="1.7109375" style="4" customWidth="1"/>
    <col min="9" max="9" width="14.140625" style="4" customWidth="1"/>
    <col min="10" max="10" width="1.7109375" style="4" customWidth="1"/>
    <col min="11" max="11" width="14.5703125" style="4" customWidth="1"/>
    <col min="12" max="12" width="1.7109375" style="4" customWidth="1"/>
    <col min="13" max="13" width="15.42578125" style="4" customWidth="1"/>
    <col min="14" max="14" width="1.7109375" style="4" customWidth="1"/>
    <col min="15" max="15" width="14.140625" style="4" customWidth="1"/>
    <col min="16" max="16" width="1.7109375" style="4" customWidth="1"/>
    <col min="17" max="17" width="14.5703125" style="4" customWidth="1"/>
    <col min="18" max="18" width="1.7109375" style="4" customWidth="1"/>
    <col min="19" max="19" width="14.5703125" style="4" customWidth="1"/>
    <col min="20" max="20" width="1.85546875" style="4" customWidth="1"/>
    <col min="21" max="21" width="13.28515625" style="4" customWidth="1"/>
    <col min="22" max="22" width="2.28515625" style="4" customWidth="1"/>
    <col min="23" max="23" width="14.140625" style="4" customWidth="1"/>
    <col min="24" max="16384" width="9.140625" style="4"/>
  </cols>
  <sheetData>
    <row r="1" spans="1:23" s="88" customFormat="1" ht="14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87"/>
      <c r="O1" s="105"/>
      <c r="P1" s="105"/>
      <c r="Q1" s="105"/>
      <c r="R1" s="105"/>
      <c r="S1" s="87"/>
    </row>
    <row r="2" spans="1:23" s="88" customFormat="1" ht="14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87"/>
      <c r="O2" s="105"/>
      <c r="P2" s="105"/>
      <c r="Q2" s="105"/>
      <c r="R2" s="105"/>
      <c r="S2" s="87"/>
    </row>
    <row r="3" spans="1:23" s="88" customFormat="1" ht="14.25">
      <c r="A3" s="202" t="s">
        <v>79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23" s="88" customFormat="1" ht="14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23" s="88" customFormat="1" ht="15" thickBot="1">
      <c r="A5" s="105"/>
      <c r="B5" s="105"/>
      <c r="C5" s="211" t="s">
        <v>104</v>
      </c>
      <c r="D5" s="211"/>
      <c r="E5" s="211"/>
      <c r="F5" s="211"/>
      <c r="G5" s="211"/>
      <c r="H5" s="105"/>
      <c r="I5" s="211" t="s">
        <v>102</v>
      </c>
      <c r="J5" s="211"/>
      <c r="K5" s="211"/>
      <c r="L5" s="211"/>
      <c r="M5" s="211"/>
      <c r="O5" s="211" t="s">
        <v>103</v>
      </c>
      <c r="P5" s="211"/>
      <c r="Q5" s="211"/>
      <c r="R5" s="211"/>
      <c r="S5" s="211"/>
      <c r="U5" s="211" t="s">
        <v>105</v>
      </c>
      <c r="V5" s="211"/>
      <c r="W5" s="211"/>
    </row>
    <row r="6" spans="1:23" ht="14.25">
      <c r="C6" s="58" t="s">
        <v>94</v>
      </c>
      <c r="D6" s="57"/>
      <c r="E6" s="59"/>
      <c r="F6" s="59"/>
      <c r="G6" s="60"/>
      <c r="H6" s="31"/>
      <c r="I6" s="58" t="s">
        <v>94</v>
      </c>
      <c r="J6" s="57"/>
      <c r="K6" s="59"/>
      <c r="L6" s="59"/>
      <c r="M6" s="60"/>
      <c r="O6" s="58" t="s">
        <v>94</v>
      </c>
      <c r="P6" s="57"/>
      <c r="Q6" s="59"/>
      <c r="R6" s="59"/>
      <c r="S6" s="60"/>
      <c r="U6" s="208" t="s">
        <v>106</v>
      </c>
      <c r="V6" s="209"/>
      <c r="W6" s="210"/>
    </row>
    <row r="7" spans="1:23" s="88" customFormat="1" ht="14.25">
      <c r="A7" s="105" t="s">
        <v>10</v>
      </c>
      <c r="B7" s="105"/>
      <c r="C7" s="144" t="s">
        <v>7</v>
      </c>
      <c r="D7" s="145"/>
      <c r="E7" s="145" t="s">
        <v>8</v>
      </c>
      <c r="F7" s="145"/>
      <c r="G7" s="146" t="s">
        <v>80</v>
      </c>
      <c r="H7" s="110"/>
      <c r="I7" s="144" t="s">
        <v>7</v>
      </c>
      <c r="J7" s="145"/>
      <c r="K7" s="145" t="s">
        <v>8</v>
      </c>
      <c r="L7" s="145"/>
      <c r="M7" s="146" t="s">
        <v>80</v>
      </c>
      <c r="O7" s="144" t="s">
        <v>7</v>
      </c>
      <c r="P7" s="145"/>
      <c r="Q7" s="145" t="s">
        <v>8</v>
      </c>
      <c r="R7" s="145"/>
      <c r="S7" s="146" t="s">
        <v>80</v>
      </c>
      <c r="U7" s="144" t="s">
        <v>7</v>
      </c>
      <c r="V7" s="145"/>
      <c r="W7" s="146" t="s">
        <v>8</v>
      </c>
    </row>
    <row r="8" spans="1:23" s="88" customFormat="1" ht="14.25">
      <c r="A8" s="105" t="s">
        <v>11</v>
      </c>
      <c r="B8" s="105"/>
      <c r="C8" s="147">
        <f>+E8-1</f>
        <v>-1</v>
      </c>
      <c r="D8" s="145"/>
      <c r="E8" s="124">
        <f>+INSTRUCTIONS!C6</f>
        <v>0</v>
      </c>
      <c r="F8" s="145"/>
      <c r="G8" s="148" t="s">
        <v>81</v>
      </c>
      <c r="H8" s="110"/>
      <c r="I8" s="147">
        <f>+K8-1</f>
        <v>-1</v>
      </c>
      <c r="J8" s="145"/>
      <c r="K8" s="124">
        <f>+INSTRUCTIONS!C6</f>
        <v>0</v>
      </c>
      <c r="L8" s="145"/>
      <c r="M8" s="148" t="s">
        <v>81</v>
      </c>
      <c r="N8" s="127"/>
      <c r="O8" s="147">
        <f>+Q8-1</f>
        <v>-1</v>
      </c>
      <c r="P8" s="145"/>
      <c r="Q8" s="124">
        <f>+INSTRUCTIONS!C6</f>
        <v>0</v>
      </c>
      <c r="R8" s="145"/>
      <c r="S8" s="148" t="s">
        <v>81</v>
      </c>
      <c r="U8" s="147">
        <f>+W8-1</f>
        <v>-1</v>
      </c>
      <c r="V8" s="145"/>
      <c r="W8" s="148">
        <f>+INSTRUCTIONS!C6</f>
        <v>0</v>
      </c>
    </row>
    <row r="9" spans="1:23" ht="14.25">
      <c r="A9" s="6"/>
      <c r="B9" s="6"/>
      <c r="C9" s="49"/>
      <c r="D9" s="38"/>
      <c r="E9" s="38"/>
      <c r="F9" s="38"/>
      <c r="G9" s="50"/>
      <c r="H9" s="6"/>
      <c r="I9" s="49"/>
      <c r="J9" s="38"/>
      <c r="K9" s="38"/>
      <c r="L9" s="38"/>
      <c r="M9" s="54"/>
      <c r="O9" s="49"/>
      <c r="P9" s="38"/>
      <c r="Q9" s="38"/>
      <c r="R9" s="38"/>
      <c r="S9" s="54"/>
      <c r="U9" s="49"/>
      <c r="V9" s="38"/>
      <c r="W9" s="50"/>
    </row>
    <row r="10" spans="1:23" ht="14.25">
      <c r="A10" s="105" t="s">
        <v>12</v>
      </c>
      <c r="B10" s="6"/>
      <c r="C10" s="51"/>
      <c r="D10" s="45"/>
      <c r="E10" s="16"/>
      <c r="F10" s="45"/>
      <c r="G10" s="150" t="str">
        <f>IF(C10&gt;0,((E10-C10)),"-")</f>
        <v>-</v>
      </c>
      <c r="H10" s="3"/>
      <c r="I10" s="51"/>
      <c r="J10" s="41"/>
      <c r="K10" s="16"/>
      <c r="L10" s="41"/>
      <c r="M10" s="150" t="str">
        <f>IF(I10&gt;0,((K10-I10)),"-")</f>
        <v>-</v>
      </c>
      <c r="O10" s="51"/>
      <c r="P10" s="41"/>
      <c r="Q10" s="16"/>
      <c r="R10" s="41"/>
      <c r="S10" s="150" t="str">
        <f>IF(O10&gt;0,((Q10-O10)),"-")</f>
        <v>-</v>
      </c>
      <c r="U10" s="160">
        <f>+O10+I10+C10</f>
        <v>0</v>
      </c>
      <c r="V10" s="184"/>
      <c r="W10" s="151">
        <f>+Q10+K10+E10</f>
        <v>0</v>
      </c>
    </row>
    <row r="11" spans="1:23" ht="14.25">
      <c r="A11" s="105" t="s">
        <v>13</v>
      </c>
      <c r="B11" s="6"/>
      <c r="C11" s="51"/>
      <c r="D11" s="45"/>
      <c r="E11" s="16"/>
      <c r="F11" s="45"/>
      <c r="G11" s="150" t="str">
        <f t="shared" ref="G11:G21" si="0">IF(C11&gt;0,((E11-C11)),"-")</f>
        <v>-</v>
      </c>
      <c r="H11" s="3"/>
      <c r="I11" s="51"/>
      <c r="J11" s="41"/>
      <c r="K11" s="16"/>
      <c r="L11" s="41"/>
      <c r="M11" s="150" t="str">
        <f t="shared" ref="M11:M21" si="1">IF(I11&gt;0,((K11-I11)),"-")</f>
        <v>-</v>
      </c>
      <c r="O11" s="51"/>
      <c r="P11" s="41"/>
      <c r="Q11" s="16"/>
      <c r="R11" s="41"/>
      <c r="S11" s="150" t="str">
        <f t="shared" ref="S11:S21" si="2">IF(O11&gt;0,((Q11-O11)),"-")</f>
        <v>-</v>
      </c>
      <c r="U11" s="160">
        <f t="shared" ref="U11:U21" si="3">+O11+I11+C11</f>
        <v>0</v>
      </c>
      <c r="V11" s="184"/>
      <c r="W11" s="151">
        <f t="shared" ref="W11:W21" si="4">+Q11+K11+E11</f>
        <v>0</v>
      </c>
    </row>
    <row r="12" spans="1:23" ht="14.25">
      <c r="A12" s="105" t="s">
        <v>14</v>
      </c>
      <c r="B12" s="6"/>
      <c r="C12" s="51"/>
      <c r="D12" s="45"/>
      <c r="E12" s="16"/>
      <c r="F12" s="45"/>
      <c r="G12" s="150" t="str">
        <f t="shared" si="0"/>
        <v>-</v>
      </c>
      <c r="H12" s="3"/>
      <c r="I12" s="51"/>
      <c r="J12" s="41"/>
      <c r="K12" s="16"/>
      <c r="L12" s="41"/>
      <c r="M12" s="150" t="str">
        <f t="shared" si="1"/>
        <v>-</v>
      </c>
      <c r="O12" s="51"/>
      <c r="P12" s="41"/>
      <c r="Q12" s="16"/>
      <c r="R12" s="41"/>
      <c r="S12" s="150" t="str">
        <f t="shared" si="2"/>
        <v>-</v>
      </c>
      <c r="U12" s="160">
        <f t="shared" si="3"/>
        <v>0</v>
      </c>
      <c r="V12" s="184"/>
      <c r="W12" s="151">
        <f t="shared" si="4"/>
        <v>0</v>
      </c>
    </row>
    <row r="13" spans="1:23" ht="14.25">
      <c r="A13" s="105" t="s">
        <v>15</v>
      </c>
      <c r="B13" s="6"/>
      <c r="C13" s="51"/>
      <c r="D13" s="45"/>
      <c r="E13" s="16"/>
      <c r="F13" s="45"/>
      <c r="G13" s="150" t="str">
        <f t="shared" si="0"/>
        <v>-</v>
      </c>
      <c r="H13" s="3"/>
      <c r="I13" s="51"/>
      <c r="J13" s="41"/>
      <c r="K13" s="16"/>
      <c r="L13" s="41"/>
      <c r="M13" s="150" t="str">
        <f t="shared" si="1"/>
        <v>-</v>
      </c>
      <c r="O13" s="51"/>
      <c r="P13" s="41"/>
      <c r="Q13" s="16"/>
      <c r="R13" s="41"/>
      <c r="S13" s="150" t="str">
        <f t="shared" si="2"/>
        <v>-</v>
      </c>
      <c r="U13" s="160">
        <f t="shared" si="3"/>
        <v>0</v>
      </c>
      <c r="V13" s="184"/>
      <c r="W13" s="151">
        <f t="shared" si="4"/>
        <v>0</v>
      </c>
    </row>
    <row r="14" spans="1:23" ht="14.25">
      <c r="A14" s="105" t="s">
        <v>57</v>
      </c>
      <c r="B14" s="6"/>
      <c r="C14" s="51"/>
      <c r="D14" s="45"/>
      <c r="E14" s="16"/>
      <c r="F14" s="45"/>
      <c r="G14" s="150" t="str">
        <f t="shared" si="0"/>
        <v>-</v>
      </c>
      <c r="H14" s="3"/>
      <c r="I14" s="51"/>
      <c r="J14" s="41"/>
      <c r="K14" s="16"/>
      <c r="L14" s="41"/>
      <c r="M14" s="150" t="str">
        <f t="shared" si="1"/>
        <v>-</v>
      </c>
      <c r="O14" s="51"/>
      <c r="P14" s="41"/>
      <c r="Q14" s="16"/>
      <c r="R14" s="41"/>
      <c r="S14" s="150" t="str">
        <f t="shared" si="2"/>
        <v>-</v>
      </c>
      <c r="U14" s="160">
        <f t="shared" si="3"/>
        <v>0</v>
      </c>
      <c r="V14" s="184"/>
      <c r="W14" s="151">
        <f t="shared" si="4"/>
        <v>0</v>
      </c>
    </row>
    <row r="15" spans="1:23" ht="14.25">
      <c r="A15" s="105" t="s">
        <v>16</v>
      </c>
      <c r="B15" s="6"/>
      <c r="C15" s="51"/>
      <c r="D15" s="45"/>
      <c r="E15" s="16"/>
      <c r="F15" s="45"/>
      <c r="G15" s="150" t="str">
        <f t="shared" si="0"/>
        <v>-</v>
      </c>
      <c r="H15" s="3"/>
      <c r="I15" s="51"/>
      <c r="J15" s="41"/>
      <c r="K15" s="16"/>
      <c r="L15" s="41"/>
      <c r="M15" s="150" t="str">
        <f t="shared" si="1"/>
        <v>-</v>
      </c>
      <c r="O15" s="51"/>
      <c r="P15" s="41"/>
      <c r="Q15" s="16"/>
      <c r="R15" s="41"/>
      <c r="S15" s="150" t="str">
        <f t="shared" si="2"/>
        <v>-</v>
      </c>
      <c r="U15" s="160">
        <f t="shared" si="3"/>
        <v>0</v>
      </c>
      <c r="V15" s="184"/>
      <c r="W15" s="151">
        <f t="shared" si="4"/>
        <v>0</v>
      </c>
    </row>
    <row r="16" spans="1:23" ht="14.25">
      <c r="A16" s="105" t="s">
        <v>17</v>
      </c>
      <c r="B16" s="6"/>
      <c r="C16" s="51"/>
      <c r="D16" s="45"/>
      <c r="E16" s="16"/>
      <c r="F16" s="45"/>
      <c r="G16" s="150" t="str">
        <f t="shared" si="0"/>
        <v>-</v>
      </c>
      <c r="H16" s="3"/>
      <c r="I16" s="51"/>
      <c r="J16" s="41"/>
      <c r="K16" s="16"/>
      <c r="L16" s="41"/>
      <c r="M16" s="150" t="str">
        <f t="shared" si="1"/>
        <v>-</v>
      </c>
      <c r="O16" s="51"/>
      <c r="P16" s="41"/>
      <c r="Q16" s="16"/>
      <c r="R16" s="41"/>
      <c r="S16" s="150" t="str">
        <f t="shared" si="2"/>
        <v>-</v>
      </c>
      <c r="U16" s="160">
        <f t="shared" si="3"/>
        <v>0</v>
      </c>
      <c r="V16" s="184"/>
      <c r="W16" s="151">
        <f t="shared" si="4"/>
        <v>0</v>
      </c>
    </row>
    <row r="17" spans="1:23" ht="14.25">
      <c r="A17" s="105" t="s">
        <v>71</v>
      </c>
      <c r="B17" s="6"/>
      <c r="C17" s="51"/>
      <c r="D17" s="45"/>
      <c r="E17" s="16"/>
      <c r="F17" s="45"/>
      <c r="G17" s="150" t="str">
        <f t="shared" si="0"/>
        <v>-</v>
      </c>
      <c r="H17" s="3"/>
      <c r="I17" s="51"/>
      <c r="J17" s="41"/>
      <c r="K17" s="16"/>
      <c r="L17" s="41"/>
      <c r="M17" s="150" t="str">
        <f t="shared" si="1"/>
        <v>-</v>
      </c>
      <c r="O17" s="51"/>
      <c r="P17" s="41"/>
      <c r="Q17" s="16"/>
      <c r="R17" s="41"/>
      <c r="S17" s="150" t="str">
        <f t="shared" si="2"/>
        <v>-</v>
      </c>
      <c r="U17" s="160">
        <f t="shared" si="3"/>
        <v>0</v>
      </c>
      <c r="V17" s="184"/>
      <c r="W17" s="151">
        <f t="shared" si="4"/>
        <v>0</v>
      </c>
    </row>
    <row r="18" spans="1:23" ht="14.25">
      <c r="A18" s="105" t="s">
        <v>70</v>
      </c>
      <c r="B18" s="6"/>
      <c r="C18" s="51"/>
      <c r="D18" s="45"/>
      <c r="E18" s="16"/>
      <c r="F18" s="45"/>
      <c r="G18" s="150" t="str">
        <f t="shared" si="0"/>
        <v>-</v>
      </c>
      <c r="H18" s="3"/>
      <c r="I18" s="51"/>
      <c r="J18" s="41"/>
      <c r="K18" s="16"/>
      <c r="L18" s="41"/>
      <c r="M18" s="150" t="str">
        <f t="shared" si="1"/>
        <v>-</v>
      </c>
      <c r="O18" s="51"/>
      <c r="P18" s="41"/>
      <c r="Q18" s="16"/>
      <c r="R18" s="41"/>
      <c r="S18" s="150" t="str">
        <f t="shared" si="2"/>
        <v>-</v>
      </c>
      <c r="U18" s="160">
        <f t="shared" si="3"/>
        <v>0</v>
      </c>
      <c r="V18" s="184"/>
      <c r="W18" s="151">
        <f t="shared" si="4"/>
        <v>0</v>
      </c>
    </row>
    <row r="19" spans="1:23" ht="14.25">
      <c r="A19" s="105" t="s">
        <v>18</v>
      </c>
      <c r="B19" s="6"/>
      <c r="C19" s="51"/>
      <c r="D19" s="45"/>
      <c r="E19" s="16"/>
      <c r="F19" s="45"/>
      <c r="G19" s="150" t="str">
        <f t="shared" si="0"/>
        <v>-</v>
      </c>
      <c r="H19" s="3"/>
      <c r="I19" s="51"/>
      <c r="J19" s="41"/>
      <c r="K19" s="16"/>
      <c r="L19" s="41"/>
      <c r="M19" s="150" t="str">
        <f t="shared" si="1"/>
        <v>-</v>
      </c>
      <c r="O19" s="51"/>
      <c r="P19" s="41"/>
      <c r="Q19" s="16"/>
      <c r="R19" s="41"/>
      <c r="S19" s="150" t="str">
        <f t="shared" si="2"/>
        <v>-</v>
      </c>
      <c r="U19" s="160">
        <f t="shared" si="3"/>
        <v>0</v>
      </c>
      <c r="V19" s="184"/>
      <c r="W19" s="151">
        <f t="shared" si="4"/>
        <v>0</v>
      </c>
    </row>
    <row r="20" spans="1:23" ht="14.25">
      <c r="A20" s="105" t="s">
        <v>19</v>
      </c>
      <c r="B20" s="6"/>
      <c r="C20" s="51"/>
      <c r="D20" s="45"/>
      <c r="E20" s="16"/>
      <c r="F20" s="45"/>
      <c r="G20" s="150" t="str">
        <f t="shared" si="0"/>
        <v>-</v>
      </c>
      <c r="H20" s="3"/>
      <c r="I20" s="51"/>
      <c r="J20" s="41"/>
      <c r="K20" s="16"/>
      <c r="L20" s="41"/>
      <c r="M20" s="150" t="str">
        <f t="shared" si="1"/>
        <v>-</v>
      </c>
      <c r="O20" s="51"/>
      <c r="P20" s="41"/>
      <c r="Q20" s="16"/>
      <c r="R20" s="41"/>
      <c r="S20" s="150" t="str">
        <f t="shared" si="2"/>
        <v>-</v>
      </c>
      <c r="U20" s="160">
        <f t="shared" si="3"/>
        <v>0</v>
      </c>
      <c r="V20" s="184"/>
      <c r="W20" s="151">
        <f t="shared" si="4"/>
        <v>0</v>
      </c>
    </row>
    <row r="21" spans="1:23" ht="14.25">
      <c r="A21" s="105" t="s">
        <v>20</v>
      </c>
      <c r="B21" s="6"/>
      <c r="C21" s="51"/>
      <c r="D21" s="45"/>
      <c r="E21" s="16"/>
      <c r="F21" s="45"/>
      <c r="G21" s="150" t="str">
        <f t="shared" si="0"/>
        <v>-</v>
      </c>
      <c r="H21" s="3"/>
      <c r="I21" s="51"/>
      <c r="J21" s="41"/>
      <c r="K21" s="16"/>
      <c r="L21" s="41"/>
      <c r="M21" s="150" t="str">
        <f t="shared" si="1"/>
        <v>-</v>
      </c>
      <c r="O21" s="51"/>
      <c r="P21" s="41"/>
      <c r="Q21" s="16"/>
      <c r="R21" s="41"/>
      <c r="S21" s="150" t="str">
        <f t="shared" si="2"/>
        <v>-</v>
      </c>
      <c r="U21" s="160">
        <f t="shared" si="3"/>
        <v>0</v>
      </c>
      <c r="V21" s="184"/>
      <c r="W21" s="151">
        <f t="shared" si="4"/>
        <v>0</v>
      </c>
    </row>
    <row r="22" spans="1:23" ht="15.75" customHeight="1">
      <c r="A22" s="106" t="s">
        <v>76</v>
      </c>
      <c r="B22" s="7"/>
      <c r="C22" s="160">
        <f>SUM(C10:C21)</f>
        <v>0</v>
      </c>
      <c r="D22" s="161"/>
      <c r="E22" s="103">
        <f t="shared" ref="E22" si="5">SUM(E10:E21)</f>
        <v>0</v>
      </c>
      <c r="F22" s="161"/>
      <c r="G22" s="151">
        <f t="shared" ref="G22" si="6">SUM(G10:G21)</f>
        <v>0</v>
      </c>
      <c r="H22" s="87"/>
      <c r="I22" s="160">
        <f>SUM(I10:I21)</f>
        <v>0</v>
      </c>
      <c r="J22" s="91"/>
      <c r="K22" s="103">
        <f>SUM(K10:K21)</f>
        <v>0</v>
      </c>
      <c r="L22" s="91"/>
      <c r="M22" s="151">
        <f t="shared" ref="M22" si="7">SUM(M10:M21)</f>
        <v>0</v>
      </c>
      <c r="N22" s="88"/>
      <c r="O22" s="160">
        <f>SUM(O10:O21)</f>
        <v>0</v>
      </c>
      <c r="P22" s="91"/>
      <c r="Q22" s="103">
        <f>SUM(Q10:Q21)</f>
        <v>0</v>
      </c>
      <c r="R22" s="91"/>
      <c r="S22" s="151">
        <f t="shared" ref="S22" si="8">SUM(S10:S21)</f>
        <v>0</v>
      </c>
      <c r="T22" s="88"/>
      <c r="U22" s="160">
        <f>SUM(U10:U21)</f>
        <v>0</v>
      </c>
      <c r="V22" s="91"/>
      <c r="W22" s="151">
        <f>SUM(W10:W21)</f>
        <v>0</v>
      </c>
    </row>
    <row r="23" spans="1:23" ht="15">
      <c r="A23" s="107" t="s">
        <v>69</v>
      </c>
      <c r="B23" s="32"/>
      <c r="C23" s="52"/>
      <c r="D23" s="42"/>
      <c r="E23" s="36"/>
      <c r="F23" s="42"/>
      <c r="G23" s="152"/>
      <c r="H23" s="35"/>
      <c r="I23" s="52"/>
      <c r="J23" s="43"/>
      <c r="K23" s="36"/>
      <c r="L23" s="41"/>
      <c r="M23" s="183"/>
      <c r="O23" s="52"/>
      <c r="P23" s="43"/>
      <c r="Q23" s="36"/>
      <c r="R23" s="41"/>
      <c r="S23" s="183"/>
      <c r="U23" s="185"/>
      <c r="V23" s="184"/>
      <c r="W23" s="152"/>
    </row>
    <row r="24" spans="1:23" ht="14.25">
      <c r="A24" s="108" t="s">
        <v>72</v>
      </c>
      <c r="B24" s="33"/>
      <c r="C24" s="51"/>
      <c r="D24" s="45"/>
      <c r="E24" s="16"/>
      <c r="F24" s="45"/>
      <c r="G24" s="150" t="str">
        <f t="shared" ref="G24:G26" si="9">IF(C24&gt;0,((E24-C24)),"-")</f>
        <v>-</v>
      </c>
      <c r="H24" s="3"/>
      <c r="I24" s="51"/>
      <c r="J24" s="41"/>
      <c r="K24" s="16"/>
      <c r="L24" s="41"/>
      <c r="M24" s="150" t="str">
        <f t="shared" ref="M24:M26" si="10">IF(I24&gt;0,((K24-I24)),"-")</f>
        <v>-</v>
      </c>
      <c r="O24" s="51"/>
      <c r="P24" s="41"/>
      <c r="Q24" s="16"/>
      <c r="R24" s="41"/>
      <c r="S24" s="150" t="str">
        <f t="shared" ref="S24:S26" si="11">IF(O24&gt;0,((Q24-O24)),"-")</f>
        <v>-</v>
      </c>
      <c r="U24" s="160">
        <f t="shared" ref="U24:U26" si="12">+O24+I24+C24</f>
        <v>0</v>
      </c>
      <c r="V24" s="184"/>
      <c r="W24" s="151">
        <f t="shared" ref="W24:W26" si="13">+Q24+K24+E24</f>
        <v>0</v>
      </c>
    </row>
    <row r="25" spans="1:23" ht="14.25">
      <c r="A25" s="105" t="s">
        <v>73</v>
      </c>
      <c r="B25" s="6"/>
      <c r="C25" s="51"/>
      <c r="D25" s="45"/>
      <c r="E25" s="16"/>
      <c r="F25" s="45"/>
      <c r="G25" s="150" t="str">
        <f t="shared" si="9"/>
        <v>-</v>
      </c>
      <c r="H25" s="3"/>
      <c r="I25" s="51"/>
      <c r="J25" s="41"/>
      <c r="K25" s="16"/>
      <c r="L25" s="41"/>
      <c r="M25" s="150" t="str">
        <f t="shared" si="10"/>
        <v>-</v>
      </c>
      <c r="O25" s="51"/>
      <c r="P25" s="41"/>
      <c r="Q25" s="16"/>
      <c r="R25" s="41"/>
      <c r="S25" s="150" t="str">
        <f t="shared" si="11"/>
        <v>-</v>
      </c>
      <c r="U25" s="160">
        <f t="shared" si="12"/>
        <v>0</v>
      </c>
      <c r="V25" s="184"/>
      <c r="W25" s="151">
        <f t="shared" si="13"/>
        <v>0</v>
      </c>
    </row>
    <row r="26" spans="1:23" ht="14.25">
      <c r="A26" s="105" t="s">
        <v>74</v>
      </c>
      <c r="B26" s="6"/>
      <c r="C26" s="51"/>
      <c r="D26" s="45"/>
      <c r="E26" s="16"/>
      <c r="F26" s="45"/>
      <c r="G26" s="150" t="str">
        <f t="shared" si="9"/>
        <v>-</v>
      </c>
      <c r="H26" s="3"/>
      <c r="I26" s="51"/>
      <c r="J26" s="41"/>
      <c r="K26" s="16"/>
      <c r="L26" s="41"/>
      <c r="M26" s="150" t="str">
        <f t="shared" si="10"/>
        <v>-</v>
      </c>
      <c r="O26" s="51"/>
      <c r="P26" s="41"/>
      <c r="Q26" s="16"/>
      <c r="R26" s="41"/>
      <c r="S26" s="150" t="str">
        <f t="shared" si="11"/>
        <v>-</v>
      </c>
      <c r="U26" s="160">
        <f t="shared" si="12"/>
        <v>0</v>
      </c>
      <c r="V26" s="184"/>
      <c r="W26" s="151">
        <f t="shared" si="13"/>
        <v>0</v>
      </c>
    </row>
    <row r="27" spans="1:23" ht="17.25" customHeight="1">
      <c r="A27" s="106" t="s">
        <v>77</v>
      </c>
      <c r="B27" s="37"/>
      <c r="C27" s="160">
        <f>SUM(C24:C26)</f>
        <v>0</v>
      </c>
      <c r="D27" s="161"/>
      <c r="E27" s="103">
        <f t="shared" ref="E27" si="14">SUM(E24:E26)</f>
        <v>0</v>
      </c>
      <c r="F27" s="161"/>
      <c r="G27" s="151">
        <f t="shared" ref="G27" si="15">SUM(G24:G26)</f>
        <v>0</v>
      </c>
      <c r="H27" s="87"/>
      <c r="I27" s="160">
        <f>SUM(I24:I26)</f>
        <v>0</v>
      </c>
      <c r="J27" s="91"/>
      <c r="K27" s="103">
        <f>SUM(K24:K26)</f>
        <v>0</v>
      </c>
      <c r="L27" s="91"/>
      <c r="M27" s="151">
        <f t="shared" ref="M27" si="16">SUM(M24:M26)</f>
        <v>0</v>
      </c>
      <c r="N27" s="88"/>
      <c r="O27" s="160">
        <f>SUM(O24:O26)</f>
        <v>0</v>
      </c>
      <c r="P27" s="91"/>
      <c r="Q27" s="103">
        <f>SUM(Q24:Q26)</f>
        <v>0</v>
      </c>
      <c r="R27" s="91"/>
      <c r="S27" s="151">
        <f t="shared" ref="S27" si="17">SUM(S24:S26)</f>
        <v>0</v>
      </c>
      <c r="T27" s="88"/>
      <c r="U27" s="160">
        <f>SUM(U24:U26)</f>
        <v>0</v>
      </c>
      <c r="V27" s="91"/>
      <c r="W27" s="151">
        <f>SUM(W24:W26)</f>
        <v>0</v>
      </c>
    </row>
    <row r="28" spans="1:23" ht="14.25">
      <c r="A28" s="105"/>
      <c r="B28" s="6"/>
      <c r="C28" s="162"/>
      <c r="D28" s="91"/>
      <c r="E28" s="91"/>
      <c r="F28" s="91"/>
      <c r="G28" s="153"/>
      <c r="H28" s="87"/>
      <c r="I28" s="162"/>
      <c r="J28" s="91"/>
      <c r="K28" s="91"/>
      <c r="L28" s="91"/>
      <c r="M28" s="153"/>
      <c r="N28" s="88"/>
      <c r="O28" s="162"/>
      <c r="P28" s="91"/>
      <c r="Q28" s="91"/>
      <c r="R28" s="91"/>
      <c r="S28" s="153"/>
      <c r="T28" s="88"/>
      <c r="U28" s="162"/>
      <c r="V28" s="91"/>
      <c r="W28" s="153"/>
    </row>
    <row r="29" spans="1:23" ht="15.75" thickBot="1">
      <c r="A29" s="107" t="s">
        <v>21</v>
      </c>
      <c r="B29" s="32"/>
      <c r="C29" s="163">
        <f>+C27+C22</f>
        <v>0</v>
      </c>
      <c r="D29" s="164"/>
      <c r="E29" s="165">
        <f t="shared" ref="E29" si="18">+E27+E22</f>
        <v>0</v>
      </c>
      <c r="F29" s="164"/>
      <c r="G29" s="154">
        <f t="shared" ref="G29" si="19">+G27+G22</f>
        <v>0</v>
      </c>
      <c r="H29" s="166"/>
      <c r="I29" s="163">
        <f>+I27+I22</f>
        <v>0</v>
      </c>
      <c r="J29" s="166"/>
      <c r="K29" s="165">
        <f>+K27+K22</f>
        <v>0</v>
      </c>
      <c r="L29" s="166"/>
      <c r="M29" s="154">
        <f t="shared" ref="M29" si="20">+M27+M22</f>
        <v>0</v>
      </c>
      <c r="N29" s="118"/>
      <c r="O29" s="163">
        <f>+O27+O22</f>
        <v>0</v>
      </c>
      <c r="P29" s="166"/>
      <c r="Q29" s="165">
        <f>+Q27+Q22</f>
        <v>0</v>
      </c>
      <c r="R29" s="166"/>
      <c r="S29" s="154">
        <f t="shared" ref="S29" si="21">+S27+S22</f>
        <v>0</v>
      </c>
      <c r="T29" s="88"/>
      <c r="U29" s="163">
        <f>+U27+U22</f>
        <v>0</v>
      </c>
      <c r="V29" s="166"/>
      <c r="W29" s="154">
        <f>+W27+W22</f>
        <v>0</v>
      </c>
    </row>
    <row r="30" spans="1:23" ht="15" thickTop="1">
      <c r="A30" s="110"/>
      <c r="B30" s="31"/>
      <c r="C30" s="53"/>
      <c r="D30" s="41"/>
      <c r="E30" s="41"/>
      <c r="F30" s="41"/>
      <c r="G30" s="153"/>
      <c r="H30" s="3"/>
      <c r="I30" s="61"/>
      <c r="J30" s="41"/>
      <c r="K30" s="41"/>
      <c r="L30" s="41"/>
      <c r="M30" s="153"/>
      <c r="O30" s="61"/>
      <c r="P30" s="41"/>
      <c r="Q30" s="41"/>
      <c r="R30" s="41"/>
      <c r="S30" s="153"/>
      <c r="U30" s="162"/>
      <c r="V30" s="91"/>
      <c r="W30" s="153"/>
    </row>
    <row r="31" spans="1:23" ht="14.25">
      <c r="A31" s="105"/>
      <c r="B31" s="6"/>
      <c r="C31" s="53"/>
      <c r="D31" s="41"/>
      <c r="E31" s="41"/>
      <c r="F31" s="41"/>
      <c r="G31" s="153"/>
      <c r="H31" s="3"/>
      <c r="I31" s="61"/>
      <c r="J31" s="41"/>
      <c r="K31" s="41"/>
      <c r="L31" s="41"/>
      <c r="M31" s="153"/>
      <c r="O31" s="61"/>
      <c r="P31" s="41"/>
      <c r="Q31" s="41"/>
      <c r="R31" s="41"/>
      <c r="S31" s="153"/>
      <c r="U31" s="162"/>
      <c r="V31" s="91"/>
      <c r="W31" s="153"/>
    </row>
    <row r="32" spans="1:23" ht="14.25">
      <c r="A32" s="105"/>
      <c r="B32" s="6"/>
      <c r="C32" s="53"/>
      <c r="D32" s="41"/>
      <c r="E32" s="41"/>
      <c r="F32" s="41"/>
      <c r="G32" s="153"/>
      <c r="H32" s="3"/>
      <c r="I32" s="61"/>
      <c r="J32" s="41"/>
      <c r="K32" s="41"/>
      <c r="L32" s="41"/>
      <c r="M32" s="153"/>
      <c r="O32" s="61"/>
      <c r="P32" s="41"/>
      <c r="Q32" s="41"/>
      <c r="R32" s="41"/>
      <c r="S32" s="153"/>
      <c r="U32" s="162"/>
      <c r="V32" s="91"/>
      <c r="W32" s="153"/>
    </row>
    <row r="33" spans="1:23" ht="14.25">
      <c r="A33" s="105" t="s">
        <v>22</v>
      </c>
      <c r="B33" s="6"/>
      <c r="C33" s="53"/>
      <c r="D33" s="41"/>
      <c r="E33" s="41"/>
      <c r="F33" s="41"/>
      <c r="G33" s="153"/>
      <c r="H33" s="3"/>
      <c r="I33" s="61"/>
      <c r="J33" s="41"/>
      <c r="K33" s="41"/>
      <c r="L33" s="41"/>
      <c r="M33" s="153"/>
      <c r="O33" s="61"/>
      <c r="P33" s="41"/>
      <c r="Q33" s="41"/>
      <c r="R33" s="41"/>
      <c r="S33" s="153"/>
      <c r="U33" s="162"/>
      <c r="V33" s="91"/>
      <c r="W33" s="153"/>
    </row>
    <row r="34" spans="1:23" ht="14.25">
      <c r="A34" s="105"/>
      <c r="B34" s="6"/>
      <c r="C34" s="53"/>
      <c r="D34" s="41"/>
      <c r="E34" s="41"/>
      <c r="F34" s="41"/>
      <c r="G34" s="153"/>
      <c r="H34" s="3"/>
      <c r="I34" s="61"/>
      <c r="J34" s="41"/>
      <c r="K34" s="41"/>
      <c r="L34" s="41"/>
      <c r="M34" s="153"/>
      <c r="O34" s="61"/>
      <c r="P34" s="41"/>
      <c r="Q34" s="41"/>
      <c r="R34" s="41"/>
      <c r="S34" s="153"/>
      <c r="U34" s="162"/>
      <c r="V34" s="91"/>
      <c r="W34" s="153"/>
    </row>
    <row r="35" spans="1:23" ht="14.25">
      <c r="A35" s="105" t="s">
        <v>23</v>
      </c>
      <c r="B35" s="6"/>
      <c r="C35" s="51"/>
      <c r="D35" s="45"/>
      <c r="E35" s="16"/>
      <c r="F35" s="45"/>
      <c r="G35" s="150" t="str">
        <f t="shared" ref="G35:G54" si="22">IF(C35&gt;0,((E35-C35)),"-")</f>
        <v>-</v>
      </c>
      <c r="H35" s="3"/>
      <c r="I35" s="51"/>
      <c r="J35" s="41"/>
      <c r="K35" s="16"/>
      <c r="L35" s="41"/>
      <c r="M35" s="150" t="str">
        <f t="shared" ref="M35:M54" si="23">IF(I35&gt;0,((K35-I35)),"-")</f>
        <v>-</v>
      </c>
      <c r="O35" s="51"/>
      <c r="P35" s="41"/>
      <c r="Q35" s="16"/>
      <c r="R35" s="41"/>
      <c r="S35" s="150" t="str">
        <f t="shared" ref="S35:S54" si="24">IF(O35&gt;0,((Q35-O35)),"-")</f>
        <v>-</v>
      </c>
      <c r="U35" s="160">
        <f t="shared" ref="U35" si="25">+O35+I35+C35</f>
        <v>0</v>
      </c>
      <c r="V35" s="184"/>
      <c r="W35" s="186">
        <f t="shared" ref="W35" si="26">+Q35+K35+E35</f>
        <v>0</v>
      </c>
    </row>
    <row r="36" spans="1:23" ht="14.25">
      <c r="A36" s="105" t="s">
        <v>24</v>
      </c>
      <c r="B36" s="6"/>
      <c r="C36" s="51"/>
      <c r="D36" s="45"/>
      <c r="E36" s="16"/>
      <c r="F36" s="45"/>
      <c r="G36" s="150" t="str">
        <f t="shared" si="22"/>
        <v>-</v>
      </c>
      <c r="H36" s="3"/>
      <c r="I36" s="51"/>
      <c r="J36" s="41"/>
      <c r="K36" s="16"/>
      <c r="L36" s="41"/>
      <c r="M36" s="150" t="str">
        <f t="shared" si="23"/>
        <v>-</v>
      </c>
      <c r="O36" s="51"/>
      <c r="P36" s="41"/>
      <c r="Q36" s="16"/>
      <c r="R36" s="41"/>
      <c r="S36" s="150" t="str">
        <f t="shared" si="24"/>
        <v>-</v>
      </c>
      <c r="U36" s="160">
        <f t="shared" ref="U36:U54" si="27">+O36+I36+C36</f>
        <v>0</v>
      </c>
      <c r="V36" s="184"/>
      <c r="W36" s="186">
        <f t="shared" ref="W36:W54" si="28">+Q36+K36+E36</f>
        <v>0</v>
      </c>
    </row>
    <row r="37" spans="1:23" ht="14.25">
      <c r="A37" s="105" t="s">
        <v>25</v>
      </c>
      <c r="B37" s="6"/>
      <c r="C37" s="51"/>
      <c r="D37" s="45"/>
      <c r="E37" s="16"/>
      <c r="F37" s="45"/>
      <c r="G37" s="150" t="str">
        <f t="shared" si="22"/>
        <v>-</v>
      </c>
      <c r="H37" s="3"/>
      <c r="I37" s="51"/>
      <c r="J37" s="41"/>
      <c r="K37" s="16"/>
      <c r="L37" s="41"/>
      <c r="M37" s="150" t="str">
        <f t="shared" si="23"/>
        <v>-</v>
      </c>
      <c r="O37" s="51"/>
      <c r="P37" s="41"/>
      <c r="Q37" s="16"/>
      <c r="R37" s="41"/>
      <c r="S37" s="150" t="str">
        <f t="shared" si="24"/>
        <v>-</v>
      </c>
      <c r="U37" s="160">
        <f t="shared" si="27"/>
        <v>0</v>
      </c>
      <c r="V37" s="184"/>
      <c r="W37" s="186">
        <f t="shared" si="28"/>
        <v>0</v>
      </c>
    </row>
    <row r="38" spans="1:23" ht="14.25">
      <c r="A38" s="105" t="s">
        <v>26</v>
      </c>
      <c r="B38" s="6"/>
      <c r="C38" s="51"/>
      <c r="D38" s="45"/>
      <c r="E38" s="16"/>
      <c r="F38" s="45"/>
      <c r="G38" s="150" t="str">
        <f t="shared" si="22"/>
        <v>-</v>
      </c>
      <c r="H38" s="3"/>
      <c r="I38" s="51"/>
      <c r="J38" s="41"/>
      <c r="K38" s="16"/>
      <c r="L38" s="41"/>
      <c r="M38" s="150" t="str">
        <f t="shared" si="23"/>
        <v>-</v>
      </c>
      <c r="O38" s="51"/>
      <c r="P38" s="41"/>
      <c r="Q38" s="16"/>
      <c r="R38" s="41"/>
      <c r="S38" s="150" t="str">
        <f t="shared" si="24"/>
        <v>-</v>
      </c>
      <c r="U38" s="160">
        <f t="shared" si="27"/>
        <v>0</v>
      </c>
      <c r="V38" s="184"/>
      <c r="W38" s="186">
        <f t="shared" si="28"/>
        <v>0</v>
      </c>
    </row>
    <row r="39" spans="1:23" ht="14.25">
      <c r="A39" s="105" t="s">
        <v>27</v>
      </c>
      <c r="B39" s="6"/>
      <c r="C39" s="51"/>
      <c r="D39" s="45"/>
      <c r="E39" s="16"/>
      <c r="F39" s="45"/>
      <c r="G39" s="150" t="str">
        <f t="shared" si="22"/>
        <v>-</v>
      </c>
      <c r="H39" s="3"/>
      <c r="I39" s="51"/>
      <c r="J39" s="41"/>
      <c r="K39" s="16"/>
      <c r="L39" s="41"/>
      <c r="M39" s="150" t="str">
        <f t="shared" si="23"/>
        <v>-</v>
      </c>
      <c r="O39" s="51"/>
      <c r="P39" s="41"/>
      <c r="Q39" s="16"/>
      <c r="R39" s="41"/>
      <c r="S39" s="150" t="str">
        <f t="shared" si="24"/>
        <v>-</v>
      </c>
      <c r="U39" s="160">
        <f t="shared" si="27"/>
        <v>0</v>
      </c>
      <c r="V39" s="184"/>
      <c r="W39" s="186">
        <f t="shared" si="28"/>
        <v>0</v>
      </c>
    </row>
    <row r="40" spans="1:23" ht="14.25">
      <c r="A40" s="105" t="s">
        <v>28</v>
      </c>
      <c r="B40" s="6"/>
      <c r="C40" s="51"/>
      <c r="D40" s="45"/>
      <c r="E40" s="16"/>
      <c r="F40" s="45"/>
      <c r="G40" s="150" t="str">
        <f t="shared" si="22"/>
        <v>-</v>
      </c>
      <c r="H40" s="3"/>
      <c r="I40" s="51"/>
      <c r="J40" s="41"/>
      <c r="K40" s="16"/>
      <c r="L40" s="41"/>
      <c r="M40" s="150" t="str">
        <f t="shared" si="23"/>
        <v>-</v>
      </c>
      <c r="O40" s="51"/>
      <c r="P40" s="41"/>
      <c r="Q40" s="16"/>
      <c r="R40" s="41"/>
      <c r="S40" s="150" t="str">
        <f t="shared" si="24"/>
        <v>-</v>
      </c>
      <c r="U40" s="160">
        <f t="shared" si="27"/>
        <v>0</v>
      </c>
      <c r="V40" s="184"/>
      <c r="W40" s="186">
        <f t="shared" si="28"/>
        <v>0</v>
      </c>
    </row>
    <row r="41" spans="1:23" ht="14.25">
      <c r="A41" s="105" t="s">
        <v>29</v>
      </c>
      <c r="B41" s="6"/>
      <c r="C41" s="51"/>
      <c r="D41" s="45"/>
      <c r="E41" s="16"/>
      <c r="F41" s="45"/>
      <c r="G41" s="150" t="str">
        <f t="shared" si="22"/>
        <v>-</v>
      </c>
      <c r="H41" s="3"/>
      <c r="I41" s="51"/>
      <c r="J41" s="41"/>
      <c r="K41" s="16"/>
      <c r="L41" s="41"/>
      <c r="M41" s="150" t="str">
        <f t="shared" si="23"/>
        <v>-</v>
      </c>
      <c r="O41" s="51"/>
      <c r="P41" s="41"/>
      <c r="Q41" s="16"/>
      <c r="R41" s="41"/>
      <c r="S41" s="150" t="str">
        <f t="shared" si="24"/>
        <v>-</v>
      </c>
      <c r="U41" s="160">
        <f t="shared" si="27"/>
        <v>0</v>
      </c>
      <c r="V41" s="184"/>
      <c r="W41" s="186">
        <f t="shared" si="28"/>
        <v>0</v>
      </c>
    </row>
    <row r="42" spans="1:23" ht="14.25">
      <c r="A42" s="105" t="s">
        <v>30</v>
      </c>
      <c r="B42" s="6"/>
      <c r="C42" s="51"/>
      <c r="D42" s="45"/>
      <c r="E42" s="16"/>
      <c r="F42" s="45"/>
      <c r="G42" s="150" t="str">
        <f t="shared" si="22"/>
        <v>-</v>
      </c>
      <c r="H42" s="3"/>
      <c r="I42" s="51"/>
      <c r="J42" s="41"/>
      <c r="K42" s="16"/>
      <c r="L42" s="41"/>
      <c r="M42" s="150" t="str">
        <f t="shared" si="23"/>
        <v>-</v>
      </c>
      <c r="O42" s="51"/>
      <c r="P42" s="41"/>
      <c r="Q42" s="16"/>
      <c r="R42" s="41"/>
      <c r="S42" s="150" t="str">
        <f t="shared" si="24"/>
        <v>-</v>
      </c>
      <c r="U42" s="160">
        <f t="shared" si="27"/>
        <v>0</v>
      </c>
      <c r="V42" s="184"/>
      <c r="W42" s="186">
        <f t="shared" si="28"/>
        <v>0</v>
      </c>
    </row>
    <row r="43" spans="1:23" ht="14.25">
      <c r="A43" s="105" t="s">
        <v>31</v>
      </c>
      <c r="B43" s="6"/>
      <c r="C43" s="51"/>
      <c r="D43" s="45"/>
      <c r="E43" s="16"/>
      <c r="F43" s="45"/>
      <c r="G43" s="150" t="str">
        <f t="shared" si="22"/>
        <v>-</v>
      </c>
      <c r="H43" s="3"/>
      <c r="I43" s="51"/>
      <c r="J43" s="41"/>
      <c r="K43" s="16"/>
      <c r="L43" s="41"/>
      <c r="M43" s="150" t="str">
        <f t="shared" si="23"/>
        <v>-</v>
      </c>
      <c r="O43" s="51"/>
      <c r="P43" s="41"/>
      <c r="Q43" s="16"/>
      <c r="R43" s="41"/>
      <c r="S43" s="150" t="str">
        <f t="shared" si="24"/>
        <v>-</v>
      </c>
      <c r="U43" s="160">
        <f t="shared" si="27"/>
        <v>0</v>
      </c>
      <c r="V43" s="184"/>
      <c r="W43" s="186">
        <f t="shared" si="28"/>
        <v>0</v>
      </c>
    </row>
    <row r="44" spans="1:23" ht="14.25">
      <c r="A44" s="105" t="s">
        <v>32</v>
      </c>
      <c r="B44" s="6"/>
      <c r="C44" s="51"/>
      <c r="D44" s="45"/>
      <c r="E44" s="16"/>
      <c r="F44" s="45"/>
      <c r="G44" s="150" t="str">
        <f t="shared" si="22"/>
        <v>-</v>
      </c>
      <c r="H44" s="3"/>
      <c r="I44" s="51"/>
      <c r="J44" s="41"/>
      <c r="K44" s="16"/>
      <c r="L44" s="41"/>
      <c r="M44" s="150" t="str">
        <f t="shared" si="23"/>
        <v>-</v>
      </c>
      <c r="O44" s="51"/>
      <c r="P44" s="41"/>
      <c r="Q44" s="16"/>
      <c r="R44" s="41"/>
      <c r="S44" s="150" t="str">
        <f t="shared" si="24"/>
        <v>-</v>
      </c>
      <c r="U44" s="160">
        <f t="shared" si="27"/>
        <v>0</v>
      </c>
      <c r="V44" s="184"/>
      <c r="W44" s="186">
        <f t="shared" si="28"/>
        <v>0</v>
      </c>
    </row>
    <row r="45" spans="1:23" ht="14.25">
      <c r="A45" s="105" t="s">
        <v>33</v>
      </c>
      <c r="B45" s="6"/>
      <c r="C45" s="51"/>
      <c r="D45" s="45"/>
      <c r="E45" s="16"/>
      <c r="F45" s="45"/>
      <c r="G45" s="150" t="str">
        <f t="shared" si="22"/>
        <v>-</v>
      </c>
      <c r="H45" s="3"/>
      <c r="I45" s="51"/>
      <c r="J45" s="41"/>
      <c r="K45" s="16"/>
      <c r="L45" s="41"/>
      <c r="M45" s="150" t="str">
        <f t="shared" si="23"/>
        <v>-</v>
      </c>
      <c r="O45" s="51"/>
      <c r="P45" s="41"/>
      <c r="Q45" s="16"/>
      <c r="R45" s="41"/>
      <c r="S45" s="150" t="str">
        <f t="shared" si="24"/>
        <v>-</v>
      </c>
      <c r="U45" s="160">
        <f t="shared" si="27"/>
        <v>0</v>
      </c>
      <c r="V45" s="184"/>
      <c r="W45" s="186">
        <f t="shared" si="28"/>
        <v>0</v>
      </c>
    </row>
    <row r="46" spans="1:23" ht="14.25">
      <c r="A46" s="105" t="s">
        <v>34</v>
      </c>
      <c r="B46" s="6"/>
      <c r="C46" s="51"/>
      <c r="D46" s="45"/>
      <c r="E46" s="16"/>
      <c r="F46" s="45"/>
      <c r="G46" s="150" t="str">
        <f t="shared" si="22"/>
        <v>-</v>
      </c>
      <c r="H46" s="3"/>
      <c r="I46" s="51"/>
      <c r="J46" s="41"/>
      <c r="K46" s="16"/>
      <c r="L46" s="41"/>
      <c r="M46" s="150" t="str">
        <f t="shared" si="23"/>
        <v>-</v>
      </c>
      <c r="O46" s="51"/>
      <c r="P46" s="41"/>
      <c r="Q46" s="16"/>
      <c r="R46" s="41"/>
      <c r="S46" s="150" t="str">
        <f t="shared" si="24"/>
        <v>-</v>
      </c>
      <c r="U46" s="160">
        <f t="shared" si="27"/>
        <v>0</v>
      </c>
      <c r="V46" s="184"/>
      <c r="W46" s="186">
        <f t="shared" si="28"/>
        <v>0</v>
      </c>
    </row>
    <row r="47" spans="1:23" ht="14.25">
      <c r="A47" s="105" t="s">
        <v>35</v>
      </c>
      <c r="B47" s="6"/>
      <c r="C47" s="51"/>
      <c r="D47" s="45"/>
      <c r="E47" s="16"/>
      <c r="F47" s="45"/>
      <c r="G47" s="150" t="str">
        <f t="shared" si="22"/>
        <v>-</v>
      </c>
      <c r="H47" s="3"/>
      <c r="I47" s="51"/>
      <c r="J47" s="41"/>
      <c r="K47" s="16"/>
      <c r="L47" s="41"/>
      <c r="M47" s="150" t="str">
        <f t="shared" si="23"/>
        <v>-</v>
      </c>
      <c r="O47" s="51"/>
      <c r="P47" s="41"/>
      <c r="Q47" s="16"/>
      <c r="R47" s="41"/>
      <c r="S47" s="150" t="str">
        <f t="shared" si="24"/>
        <v>-</v>
      </c>
      <c r="U47" s="160">
        <f t="shared" si="27"/>
        <v>0</v>
      </c>
      <c r="V47" s="184"/>
      <c r="W47" s="186">
        <f t="shared" si="28"/>
        <v>0</v>
      </c>
    </row>
    <row r="48" spans="1:23" ht="14.25">
      <c r="A48" s="105" t="s">
        <v>36</v>
      </c>
      <c r="B48" s="6"/>
      <c r="C48" s="51"/>
      <c r="D48" s="45"/>
      <c r="E48" s="16"/>
      <c r="F48" s="45"/>
      <c r="G48" s="150" t="str">
        <f t="shared" si="22"/>
        <v>-</v>
      </c>
      <c r="H48" s="3"/>
      <c r="I48" s="51"/>
      <c r="J48" s="41"/>
      <c r="K48" s="16"/>
      <c r="L48" s="41"/>
      <c r="M48" s="150" t="str">
        <f t="shared" si="23"/>
        <v>-</v>
      </c>
      <c r="O48" s="51"/>
      <c r="P48" s="41"/>
      <c r="Q48" s="16"/>
      <c r="R48" s="41"/>
      <c r="S48" s="150" t="str">
        <f t="shared" si="24"/>
        <v>-</v>
      </c>
      <c r="U48" s="160">
        <f t="shared" si="27"/>
        <v>0</v>
      </c>
      <c r="V48" s="184"/>
      <c r="W48" s="186">
        <f t="shared" si="28"/>
        <v>0</v>
      </c>
    </row>
    <row r="49" spans="1:23" ht="14.25">
      <c r="A49" s="105" t="s">
        <v>37</v>
      </c>
      <c r="B49" s="6"/>
      <c r="C49" s="51"/>
      <c r="D49" s="45"/>
      <c r="E49" s="16"/>
      <c r="F49" s="45"/>
      <c r="G49" s="150" t="str">
        <f t="shared" si="22"/>
        <v>-</v>
      </c>
      <c r="H49" s="3"/>
      <c r="I49" s="51"/>
      <c r="J49" s="41"/>
      <c r="K49" s="16"/>
      <c r="L49" s="41"/>
      <c r="M49" s="150" t="str">
        <f t="shared" si="23"/>
        <v>-</v>
      </c>
      <c r="O49" s="51"/>
      <c r="P49" s="41"/>
      <c r="Q49" s="16"/>
      <c r="R49" s="41"/>
      <c r="S49" s="150" t="str">
        <f t="shared" si="24"/>
        <v>-</v>
      </c>
      <c r="U49" s="160">
        <f t="shared" si="27"/>
        <v>0</v>
      </c>
      <c r="V49" s="184"/>
      <c r="W49" s="186">
        <f t="shared" si="28"/>
        <v>0</v>
      </c>
    </row>
    <row r="50" spans="1:23" ht="14.25">
      <c r="A50" s="105" t="s">
        <v>38</v>
      </c>
      <c r="B50" s="6"/>
      <c r="C50" s="51"/>
      <c r="D50" s="45"/>
      <c r="E50" s="16"/>
      <c r="F50" s="45"/>
      <c r="G50" s="150" t="str">
        <f t="shared" si="22"/>
        <v>-</v>
      </c>
      <c r="H50" s="3"/>
      <c r="I50" s="51"/>
      <c r="J50" s="41"/>
      <c r="K50" s="16"/>
      <c r="L50" s="41"/>
      <c r="M50" s="150" t="str">
        <f t="shared" si="23"/>
        <v>-</v>
      </c>
      <c r="O50" s="51"/>
      <c r="P50" s="41"/>
      <c r="Q50" s="16"/>
      <c r="R50" s="41"/>
      <c r="S50" s="150" t="str">
        <f t="shared" si="24"/>
        <v>-</v>
      </c>
      <c r="U50" s="160">
        <f t="shared" si="27"/>
        <v>0</v>
      </c>
      <c r="V50" s="184"/>
      <c r="W50" s="186">
        <f t="shared" si="28"/>
        <v>0</v>
      </c>
    </row>
    <row r="51" spans="1:23" ht="14.25">
      <c r="A51" s="105" t="s">
        <v>39</v>
      </c>
      <c r="B51" s="6"/>
      <c r="C51" s="51"/>
      <c r="D51" s="45"/>
      <c r="E51" s="16"/>
      <c r="F51" s="45"/>
      <c r="G51" s="150" t="str">
        <f t="shared" si="22"/>
        <v>-</v>
      </c>
      <c r="H51" s="3"/>
      <c r="I51" s="51"/>
      <c r="J51" s="41"/>
      <c r="K51" s="16"/>
      <c r="L51" s="41"/>
      <c r="M51" s="150" t="str">
        <f t="shared" si="23"/>
        <v>-</v>
      </c>
      <c r="O51" s="51"/>
      <c r="P51" s="41"/>
      <c r="Q51" s="16"/>
      <c r="R51" s="41"/>
      <c r="S51" s="150" t="str">
        <f t="shared" si="24"/>
        <v>-</v>
      </c>
      <c r="U51" s="160">
        <f t="shared" si="27"/>
        <v>0</v>
      </c>
      <c r="V51" s="184"/>
      <c r="W51" s="186">
        <f t="shared" si="28"/>
        <v>0</v>
      </c>
    </row>
    <row r="52" spans="1:23" ht="14.25">
      <c r="A52" s="105" t="s">
        <v>40</v>
      </c>
      <c r="B52" s="6"/>
      <c r="C52" s="51"/>
      <c r="D52" s="45"/>
      <c r="E52" s="16"/>
      <c r="F52" s="45"/>
      <c r="G52" s="150" t="str">
        <f t="shared" si="22"/>
        <v>-</v>
      </c>
      <c r="H52" s="3"/>
      <c r="I52" s="51"/>
      <c r="J52" s="41"/>
      <c r="K52" s="16"/>
      <c r="L52" s="41"/>
      <c r="M52" s="150" t="str">
        <f t="shared" si="23"/>
        <v>-</v>
      </c>
      <c r="O52" s="51"/>
      <c r="P52" s="41"/>
      <c r="Q52" s="16"/>
      <c r="R52" s="41"/>
      <c r="S52" s="150" t="str">
        <f t="shared" si="24"/>
        <v>-</v>
      </c>
      <c r="U52" s="160">
        <f t="shared" si="27"/>
        <v>0</v>
      </c>
      <c r="V52" s="184"/>
      <c r="W52" s="186">
        <f t="shared" si="28"/>
        <v>0</v>
      </c>
    </row>
    <row r="53" spans="1:23" ht="14.25">
      <c r="A53" s="105" t="s">
        <v>41</v>
      </c>
      <c r="B53" s="6"/>
      <c r="C53" s="51"/>
      <c r="D53" s="45"/>
      <c r="E53" s="16"/>
      <c r="F53" s="45"/>
      <c r="G53" s="150" t="str">
        <f t="shared" si="22"/>
        <v>-</v>
      </c>
      <c r="H53" s="3"/>
      <c r="I53" s="51"/>
      <c r="J53" s="41"/>
      <c r="K53" s="16"/>
      <c r="L53" s="41"/>
      <c r="M53" s="150" t="str">
        <f t="shared" si="23"/>
        <v>-</v>
      </c>
      <c r="O53" s="51"/>
      <c r="P53" s="41"/>
      <c r="Q53" s="16"/>
      <c r="R53" s="41"/>
      <c r="S53" s="150" t="str">
        <f t="shared" si="24"/>
        <v>-</v>
      </c>
      <c r="U53" s="160">
        <f t="shared" si="27"/>
        <v>0</v>
      </c>
      <c r="V53" s="184"/>
      <c r="W53" s="186">
        <f t="shared" si="28"/>
        <v>0</v>
      </c>
    </row>
    <row r="54" spans="1:23" ht="14.25">
      <c r="A54" s="105" t="s">
        <v>42</v>
      </c>
      <c r="B54" s="6"/>
      <c r="C54" s="51"/>
      <c r="D54" s="45"/>
      <c r="E54" s="16"/>
      <c r="F54" s="45"/>
      <c r="G54" s="150" t="str">
        <f t="shared" si="22"/>
        <v>-</v>
      </c>
      <c r="H54" s="3"/>
      <c r="I54" s="51"/>
      <c r="J54" s="41"/>
      <c r="K54" s="16"/>
      <c r="L54" s="41"/>
      <c r="M54" s="150" t="str">
        <f t="shared" si="23"/>
        <v>-</v>
      </c>
      <c r="O54" s="51"/>
      <c r="P54" s="41"/>
      <c r="Q54" s="16"/>
      <c r="R54" s="41"/>
      <c r="S54" s="150" t="str">
        <f t="shared" si="24"/>
        <v>-</v>
      </c>
      <c r="U54" s="160">
        <f t="shared" si="27"/>
        <v>0</v>
      </c>
      <c r="V54" s="184"/>
      <c r="W54" s="186">
        <f t="shared" si="28"/>
        <v>0</v>
      </c>
    </row>
    <row r="55" spans="1:23" ht="14.25">
      <c r="A55" s="105"/>
      <c r="B55" s="6"/>
      <c r="C55" s="162"/>
      <c r="D55" s="91"/>
      <c r="E55" s="91"/>
      <c r="F55" s="91"/>
      <c r="G55" s="153"/>
      <c r="H55" s="87"/>
      <c r="I55" s="162"/>
      <c r="J55" s="91"/>
      <c r="K55" s="91"/>
      <c r="L55" s="91"/>
      <c r="M55" s="153"/>
      <c r="N55" s="88"/>
      <c r="O55" s="162"/>
      <c r="P55" s="91"/>
      <c r="Q55" s="91"/>
      <c r="R55" s="91"/>
      <c r="S55" s="153"/>
      <c r="T55" s="88"/>
      <c r="U55" s="162"/>
      <c r="V55" s="91"/>
      <c r="W55" s="153"/>
    </row>
    <row r="56" spans="1:23" ht="15.75" thickBot="1">
      <c r="A56" s="107" t="s">
        <v>43</v>
      </c>
      <c r="B56" s="32"/>
      <c r="C56" s="163">
        <f>SUM(C35:C54)</f>
        <v>0</v>
      </c>
      <c r="D56" s="164"/>
      <c r="E56" s="165">
        <f>SUM(E35:E54)</f>
        <v>0</v>
      </c>
      <c r="F56" s="164"/>
      <c r="G56" s="154">
        <f>SUM(G35:G54)</f>
        <v>0</v>
      </c>
      <c r="H56" s="166"/>
      <c r="I56" s="167">
        <f>SUM(I35:I55)</f>
        <v>0</v>
      </c>
      <c r="J56" s="166"/>
      <c r="K56" s="165">
        <f>SUM(K35:K54)</f>
        <v>0</v>
      </c>
      <c r="L56" s="166"/>
      <c r="M56" s="154">
        <f>SUM(M35:M54)</f>
        <v>0</v>
      </c>
      <c r="N56" s="168"/>
      <c r="O56" s="167">
        <f>SUM(O35:O55)</f>
        <v>0</v>
      </c>
      <c r="P56" s="166"/>
      <c r="Q56" s="165">
        <f>SUM(Q35:Q54)</f>
        <v>0</v>
      </c>
      <c r="R56" s="166"/>
      <c r="S56" s="154">
        <f>SUM(S35:S54)</f>
        <v>0</v>
      </c>
      <c r="T56" s="88"/>
      <c r="U56" s="167">
        <f>SUM(U35:U55)</f>
        <v>0</v>
      </c>
      <c r="V56" s="166"/>
      <c r="W56" s="154">
        <f>SUM(W35:W54)</f>
        <v>0</v>
      </c>
    </row>
    <row r="57" spans="1:23" ht="15" thickTop="1">
      <c r="A57" s="105"/>
      <c r="B57" s="6"/>
      <c r="C57" s="169"/>
      <c r="D57" s="170"/>
      <c r="E57" s="170"/>
      <c r="F57" s="170"/>
      <c r="G57" s="155"/>
      <c r="H57" s="105"/>
      <c r="I57" s="169"/>
      <c r="J57" s="170"/>
      <c r="K57" s="170"/>
      <c r="L57" s="170"/>
      <c r="M57" s="155"/>
      <c r="N57" s="88"/>
      <c r="O57" s="169"/>
      <c r="P57" s="170"/>
      <c r="Q57" s="170"/>
      <c r="R57" s="170"/>
      <c r="S57" s="155"/>
      <c r="T57" s="88"/>
      <c r="U57" s="169"/>
      <c r="V57" s="170"/>
      <c r="W57" s="155"/>
    </row>
    <row r="58" spans="1:23" ht="14.25">
      <c r="A58" s="111"/>
      <c r="B58" s="8"/>
      <c r="C58" s="171"/>
      <c r="D58" s="111"/>
      <c r="E58" s="111"/>
      <c r="F58" s="111"/>
      <c r="G58" s="156"/>
      <c r="H58" s="111"/>
      <c r="I58" s="171"/>
      <c r="J58" s="111"/>
      <c r="K58" s="111"/>
      <c r="L58" s="111"/>
      <c r="M58" s="156"/>
      <c r="N58" s="111"/>
      <c r="O58" s="171"/>
      <c r="P58" s="111"/>
      <c r="Q58" s="111"/>
      <c r="R58" s="111"/>
      <c r="S58" s="156"/>
      <c r="T58" s="88"/>
      <c r="U58" s="171"/>
      <c r="V58" s="111"/>
      <c r="W58" s="156"/>
    </row>
    <row r="59" spans="1:23" ht="14.25">
      <c r="A59" s="105"/>
      <c r="B59" s="6"/>
      <c r="C59" s="169"/>
      <c r="D59" s="170"/>
      <c r="E59" s="170"/>
      <c r="F59" s="170"/>
      <c r="G59" s="155"/>
      <c r="H59" s="105"/>
      <c r="I59" s="169"/>
      <c r="J59" s="170"/>
      <c r="K59" s="170"/>
      <c r="L59" s="170"/>
      <c r="M59" s="155"/>
      <c r="N59" s="88"/>
      <c r="O59" s="169"/>
      <c r="P59" s="170"/>
      <c r="Q59" s="170"/>
      <c r="R59" s="170"/>
      <c r="S59" s="155"/>
      <c r="T59" s="88"/>
      <c r="U59" s="169"/>
      <c r="V59" s="170"/>
      <c r="W59" s="155"/>
    </row>
    <row r="60" spans="1:23" ht="14.25">
      <c r="A60" s="105" t="s">
        <v>45</v>
      </c>
      <c r="B60" s="6"/>
      <c r="C60" s="172">
        <f>+C22</f>
        <v>0</v>
      </c>
      <c r="D60" s="143"/>
      <c r="E60" s="98">
        <f>+E22</f>
        <v>0</v>
      </c>
      <c r="F60" s="143"/>
      <c r="G60" s="157">
        <f>G29</f>
        <v>0</v>
      </c>
      <c r="H60" s="87"/>
      <c r="I60" s="172">
        <f>+I22</f>
        <v>0</v>
      </c>
      <c r="J60" s="91"/>
      <c r="K60" s="98">
        <f>+K22</f>
        <v>0</v>
      </c>
      <c r="L60" s="91"/>
      <c r="M60" s="157">
        <f>M29</f>
        <v>0</v>
      </c>
      <c r="N60" s="88"/>
      <c r="O60" s="172">
        <f>+O22</f>
        <v>0</v>
      </c>
      <c r="P60" s="91"/>
      <c r="Q60" s="98">
        <f>+Q22</f>
        <v>0</v>
      </c>
      <c r="R60" s="91"/>
      <c r="S60" s="157">
        <f>S29</f>
        <v>0</v>
      </c>
      <c r="T60" s="88"/>
      <c r="U60" s="172">
        <f>+U22</f>
        <v>0</v>
      </c>
      <c r="V60" s="91"/>
      <c r="W60" s="157">
        <f>+W22</f>
        <v>0</v>
      </c>
    </row>
    <row r="61" spans="1:23" ht="14.25">
      <c r="A61" s="105" t="s">
        <v>75</v>
      </c>
      <c r="B61" s="6"/>
      <c r="C61" s="172">
        <f>SUM(C25:C26)</f>
        <v>0</v>
      </c>
      <c r="D61" s="143"/>
      <c r="E61" s="98">
        <f>+E26+E25</f>
        <v>0</v>
      </c>
      <c r="F61" s="143"/>
      <c r="G61" s="157">
        <f>SUM(G25:G26)</f>
        <v>0</v>
      </c>
      <c r="H61" s="99"/>
      <c r="I61" s="172">
        <f>SUM(I25:I26)</f>
        <v>0</v>
      </c>
      <c r="J61" s="91"/>
      <c r="K61" s="98">
        <f>SUM(K25:K26)</f>
        <v>0</v>
      </c>
      <c r="L61" s="91"/>
      <c r="M61" s="157">
        <f>SUM(M25:M26)</f>
        <v>0</v>
      </c>
      <c r="N61" s="88"/>
      <c r="O61" s="172">
        <f>SUM(O25:O26)</f>
        <v>0</v>
      </c>
      <c r="P61" s="91"/>
      <c r="Q61" s="98">
        <f>SUM(Q25:Q26)</f>
        <v>0</v>
      </c>
      <c r="R61" s="91"/>
      <c r="S61" s="157">
        <f>SUM(S25:S26)</f>
        <v>0</v>
      </c>
      <c r="T61" s="88"/>
      <c r="U61" s="172">
        <f>SUM(U25:U26)</f>
        <v>0</v>
      </c>
      <c r="V61" s="91"/>
      <c r="W61" s="157">
        <f>SUM(W25:W26)</f>
        <v>0</v>
      </c>
    </row>
    <row r="62" spans="1:23" ht="14.25">
      <c r="A62" s="105" t="s">
        <v>83</v>
      </c>
      <c r="B62" s="6"/>
      <c r="C62" s="172">
        <f>C56</f>
        <v>0</v>
      </c>
      <c r="D62" s="143"/>
      <c r="E62" s="98">
        <f>E56</f>
        <v>0</v>
      </c>
      <c r="F62" s="143"/>
      <c r="G62" s="157">
        <f>G56</f>
        <v>0</v>
      </c>
      <c r="H62" s="87"/>
      <c r="I62" s="172">
        <f>I56</f>
        <v>0</v>
      </c>
      <c r="J62" s="91"/>
      <c r="K62" s="98">
        <f>K56</f>
        <v>0</v>
      </c>
      <c r="L62" s="91"/>
      <c r="M62" s="157">
        <f>M56</f>
        <v>0</v>
      </c>
      <c r="N62" s="88"/>
      <c r="O62" s="172">
        <f>O56</f>
        <v>0</v>
      </c>
      <c r="P62" s="91"/>
      <c r="Q62" s="98">
        <f>Q56</f>
        <v>0</v>
      </c>
      <c r="R62" s="91"/>
      <c r="S62" s="157">
        <f>S56</f>
        <v>0</v>
      </c>
      <c r="T62" s="88"/>
      <c r="U62" s="172">
        <f>U56</f>
        <v>0</v>
      </c>
      <c r="V62" s="91"/>
      <c r="W62" s="157">
        <f>W56</f>
        <v>0</v>
      </c>
    </row>
    <row r="63" spans="1:23" ht="14.25">
      <c r="A63" s="105" t="s">
        <v>84</v>
      </c>
      <c r="B63" s="6"/>
      <c r="C63" s="172">
        <f>(C60+C61-C62)</f>
        <v>0</v>
      </c>
      <c r="D63" s="143"/>
      <c r="E63" s="98">
        <f t="shared" ref="E63" si="29">(E60+E61-E62)</f>
        <v>0</v>
      </c>
      <c r="F63" s="143"/>
      <c r="G63" s="157">
        <f t="shared" ref="G63" si="30">(G60+G61-G62)</f>
        <v>0</v>
      </c>
      <c r="H63" s="87"/>
      <c r="I63" s="172">
        <f>(I60+I61-I62)</f>
        <v>0</v>
      </c>
      <c r="J63" s="91"/>
      <c r="K63" s="98">
        <f>(K60-K62)</f>
        <v>0</v>
      </c>
      <c r="L63" s="91"/>
      <c r="M63" s="157">
        <f t="shared" ref="M63" si="31">(M60+M61-M62)</f>
        <v>0</v>
      </c>
      <c r="N63" s="88"/>
      <c r="O63" s="172">
        <f>(O60+O61-O62)</f>
        <v>0</v>
      </c>
      <c r="P63" s="91"/>
      <c r="Q63" s="98">
        <f>(Q60-Q62)</f>
        <v>0</v>
      </c>
      <c r="R63" s="91"/>
      <c r="S63" s="157">
        <f t="shared" ref="S63" si="32">(S60+S61-S62)</f>
        <v>0</v>
      </c>
      <c r="T63" s="88"/>
      <c r="U63" s="172">
        <f>(U60+U61-U62)</f>
        <v>0</v>
      </c>
      <c r="V63" s="91"/>
      <c r="W63" s="157">
        <f>(W60-W62)</f>
        <v>0</v>
      </c>
    </row>
    <row r="64" spans="1:23" s="44" customFormat="1" ht="15">
      <c r="A64" s="107" t="s">
        <v>85</v>
      </c>
      <c r="B64" s="32"/>
      <c r="C64" s="173">
        <f>+C24</f>
        <v>0</v>
      </c>
      <c r="D64" s="174"/>
      <c r="E64" s="114">
        <f>+E24</f>
        <v>0</v>
      </c>
      <c r="F64" s="174"/>
      <c r="G64" s="158" t="str">
        <f>+G24</f>
        <v>-</v>
      </c>
      <c r="H64" s="116"/>
      <c r="I64" s="173">
        <f>+I24</f>
        <v>0</v>
      </c>
      <c r="J64" s="175"/>
      <c r="K64" s="114">
        <f>+K24</f>
        <v>0</v>
      </c>
      <c r="L64" s="166"/>
      <c r="M64" s="158" t="str">
        <f>+M24</f>
        <v>-</v>
      </c>
      <c r="N64" s="118"/>
      <c r="O64" s="173">
        <f>+O24</f>
        <v>0</v>
      </c>
      <c r="P64" s="175"/>
      <c r="Q64" s="114">
        <f>+Q24</f>
        <v>0</v>
      </c>
      <c r="R64" s="166"/>
      <c r="S64" s="158" t="str">
        <f>+S24</f>
        <v>-</v>
      </c>
      <c r="T64" s="118"/>
      <c r="U64" s="173">
        <f>+U24</f>
        <v>0</v>
      </c>
      <c r="V64" s="175"/>
      <c r="W64" s="158">
        <f>+W24</f>
        <v>0</v>
      </c>
    </row>
    <row r="65" spans="1:23" ht="15" thickBot="1">
      <c r="A65" s="105" t="s">
        <v>95</v>
      </c>
      <c r="B65" s="6"/>
      <c r="C65" s="176">
        <f>(C63+C64)</f>
        <v>0</v>
      </c>
      <c r="D65" s="143"/>
      <c r="E65" s="177">
        <f>(E63+E64)</f>
        <v>0</v>
      </c>
      <c r="F65" s="143"/>
      <c r="G65" s="159"/>
      <c r="H65" s="87"/>
      <c r="I65" s="178">
        <f>(I63+I64)</f>
        <v>0</v>
      </c>
      <c r="J65" s="179"/>
      <c r="K65" s="180">
        <f>+K63+K64</f>
        <v>0</v>
      </c>
      <c r="L65" s="179"/>
      <c r="M65" s="181"/>
      <c r="N65" s="88"/>
      <c r="O65" s="178">
        <f>(O63+O64)</f>
        <v>0</v>
      </c>
      <c r="P65" s="179"/>
      <c r="Q65" s="180">
        <f>+Q63+Q64</f>
        <v>0</v>
      </c>
      <c r="R65" s="179"/>
      <c r="S65" s="181"/>
      <c r="T65" s="88"/>
      <c r="U65" s="178">
        <f>(U63+U64)</f>
        <v>0</v>
      </c>
      <c r="V65" s="179"/>
      <c r="W65" s="182">
        <f>+W63+W64</f>
        <v>0</v>
      </c>
    </row>
    <row r="66" spans="1:23" ht="14.25">
      <c r="A66" s="105"/>
      <c r="B66" s="6"/>
      <c r="C66" s="49"/>
      <c r="D66" s="38"/>
      <c r="E66" s="38"/>
      <c r="F66" s="38"/>
      <c r="G66" s="155"/>
      <c r="H66" s="6"/>
      <c r="I66" s="62"/>
      <c r="J66" s="38"/>
      <c r="K66" s="38"/>
      <c r="L66" s="38"/>
      <c r="M66" s="54"/>
      <c r="O66" s="62"/>
      <c r="P66" s="38"/>
      <c r="Q66" s="38"/>
      <c r="R66" s="38"/>
      <c r="S66" s="54"/>
      <c r="U66" s="169"/>
      <c r="V66" s="170"/>
      <c r="W66" s="155"/>
    </row>
    <row r="67" spans="1:23" ht="14.25">
      <c r="A67" s="105" t="s">
        <v>96</v>
      </c>
      <c r="B67" s="3"/>
      <c r="C67" s="65"/>
      <c r="D67" s="40"/>
      <c r="E67" s="66"/>
      <c r="F67" s="40"/>
      <c r="G67" s="151"/>
      <c r="H67" s="3"/>
      <c r="I67" s="65"/>
      <c r="J67" s="41"/>
      <c r="K67" s="66"/>
      <c r="L67" s="41"/>
      <c r="M67" s="56"/>
      <c r="O67" s="65"/>
      <c r="P67" s="41"/>
      <c r="Q67" s="66"/>
      <c r="R67" s="41"/>
      <c r="S67" s="56"/>
      <c r="U67" s="160">
        <f>+O67+I67+C67</f>
        <v>0</v>
      </c>
      <c r="V67" s="184"/>
      <c r="W67" s="151">
        <f>+Q67+K67+E67</f>
        <v>0</v>
      </c>
    </row>
    <row r="68" spans="1:23" ht="14.25">
      <c r="A68" s="105" t="s">
        <v>97</v>
      </c>
      <c r="B68" s="3"/>
      <c r="C68" s="55" t="str">
        <f>+IF(C67&gt;0,C62/C67," ")</f>
        <v xml:space="preserve"> </v>
      </c>
      <c r="D68" s="40"/>
      <c r="E68" s="18" t="str">
        <f>+IF(E67&gt;0,E62/E67," ")</f>
        <v xml:space="preserve"> </v>
      </c>
      <c r="F68" s="40"/>
      <c r="G68" s="56" t="str">
        <f>+IF(G67&gt;0,G62/G67," ")</f>
        <v xml:space="preserve"> </v>
      </c>
      <c r="H68" s="19"/>
      <c r="I68" s="55" t="str">
        <f>+IF(I67&gt;0,I62/I67," ")</f>
        <v xml:space="preserve"> </v>
      </c>
      <c r="J68" s="41"/>
      <c r="K68" s="18" t="str">
        <f>+IF(K67&gt;0,K62/K67," ")</f>
        <v xml:space="preserve"> </v>
      </c>
      <c r="L68" s="41"/>
      <c r="M68" s="56" t="str">
        <f>+IF(M67&gt;0,M62/M67," ")</f>
        <v xml:space="preserve"> </v>
      </c>
      <c r="O68" s="55" t="str">
        <f>+IF(O67&gt;0,O62/O67," ")</f>
        <v xml:space="preserve"> </v>
      </c>
      <c r="P68" s="41"/>
      <c r="Q68" s="18" t="str">
        <f>+IF(Q67&gt;0,Q62/Q67," ")</f>
        <v xml:space="preserve"> </v>
      </c>
      <c r="R68" s="41"/>
      <c r="S68" s="56" t="str">
        <f>+IF(S67&gt;0,S62/S67," ")</f>
        <v xml:space="preserve"> </v>
      </c>
      <c r="U68" s="172" t="str">
        <f>+IF(U67&gt;0,U62/U67," ")</f>
        <v xml:space="preserve"> </v>
      </c>
      <c r="V68" s="94"/>
      <c r="W68" s="157" t="str">
        <f>+IF(W67&gt;0,W62/W67," ")</f>
        <v xml:space="preserve"> </v>
      </c>
    </row>
    <row r="69" spans="1:23" ht="14.25">
      <c r="A69" s="149" t="s">
        <v>98</v>
      </c>
      <c r="C69" s="67"/>
      <c r="D69" s="15"/>
      <c r="E69" s="15"/>
      <c r="F69" s="15"/>
      <c r="G69" s="68"/>
      <c r="I69" s="67"/>
      <c r="J69" s="15"/>
      <c r="K69" s="15"/>
      <c r="L69" s="15"/>
      <c r="M69" s="68"/>
      <c r="O69" s="67"/>
      <c r="P69" s="15"/>
      <c r="Q69" s="15"/>
      <c r="R69" s="15"/>
      <c r="S69" s="68"/>
      <c r="U69" s="187"/>
      <c r="V69" s="187"/>
      <c r="W69" s="187"/>
    </row>
    <row r="70" spans="1:23">
      <c r="A70" s="112" t="s">
        <v>99</v>
      </c>
      <c r="C70" s="72"/>
      <c r="D70" s="39"/>
      <c r="E70" s="64"/>
      <c r="F70" s="39"/>
      <c r="G70" s="64"/>
      <c r="I70" s="72"/>
      <c r="J70" s="39"/>
      <c r="K70" s="64"/>
      <c r="L70" s="39"/>
      <c r="M70" s="64"/>
      <c r="O70" s="72"/>
      <c r="P70" s="39"/>
      <c r="Q70" s="64"/>
      <c r="R70" s="39"/>
      <c r="S70" s="64"/>
      <c r="U70" s="188"/>
      <c r="V70" s="187"/>
      <c r="W70" s="189"/>
    </row>
    <row r="71" spans="1:23" ht="13.5" thickBot="1">
      <c r="C71" s="69"/>
      <c r="D71" s="70"/>
      <c r="E71" s="70"/>
      <c r="F71" s="70"/>
      <c r="G71" s="71"/>
      <c r="I71" s="69"/>
      <c r="J71" s="70"/>
      <c r="K71" s="70"/>
      <c r="L71" s="70"/>
      <c r="M71" s="71"/>
      <c r="O71" s="69"/>
      <c r="P71" s="70"/>
      <c r="Q71" s="70"/>
      <c r="R71" s="70"/>
      <c r="S71" s="71"/>
      <c r="U71" s="190"/>
      <c r="V71" s="191"/>
      <c r="W71" s="192"/>
    </row>
  </sheetData>
  <sheetProtection algorithmName="SHA-512" hashValue="aLU51NBZv2lPIgVCHm5jcPNuXVOVXgaVN1jJVyCvncnl/Mw8YLvRbpjKQwB0OV+0zGeKcZxsFLE0pmXQUgamXw==" saltValue="n9YKcEHWL7035VUdJ/MQ6Q==" spinCount="100000" sheet="1" objects="1" scenarios="1"/>
  <mergeCells count="6">
    <mergeCell ref="U6:W6"/>
    <mergeCell ref="A3:N3"/>
    <mergeCell ref="I5:M5"/>
    <mergeCell ref="O5:S5"/>
    <mergeCell ref="C5:G5"/>
    <mergeCell ref="U5:W5"/>
  </mergeCells>
  <printOptions horizontalCentered="1"/>
  <pageMargins left="0.25" right="0.25" top="0.25" bottom="0.25" header="0.05" footer="0.05"/>
  <pageSetup scale="59" orientation="landscape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2EB6923C483E4BA8C58A89F322E268" ma:contentTypeVersion="12" ma:contentTypeDescription="Create a new document." ma:contentTypeScope="" ma:versionID="262973d02dd46222fb06a9d08c2a1e60">
  <xsd:schema xmlns:xsd="http://www.w3.org/2001/XMLSchema" xmlns:xs="http://www.w3.org/2001/XMLSchema" xmlns:p="http://schemas.microsoft.com/office/2006/metadata/properties" xmlns:ns2="de830e17-67dc-4c5d-9ff7-d59722d42432" xmlns:ns3="65bd18ae-1878-4465-a3f5-4b010d162c56" targetNamespace="http://schemas.microsoft.com/office/2006/metadata/properties" ma:root="true" ma:fieldsID="05f81ceb505d790dbf07d2841f8bca01" ns2:_="" ns3:_="">
    <xsd:import namespace="de830e17-67dc-4c5d-9ff7-d59722d42432"/>
    <xsd:import namespace="65bd18ae-1878-4465-a3f5-4b010d162c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30e17-67dc-4c5d-9ff7-d59722d424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d18ae-1878-4465-a3f5-4b010d162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C836031E-0A55-4B4E-A515-0D7AA98FE963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65bd18ae-1878-4465-a3f5-4b010d162c56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e830e17-67dc-4c5d-9ff7-d59722d42432"/>
  </ds:schemaRefs>
</ds:datastoreItem>
</file>

<file path=customXml/itemProps2.xml><?xml version="1.0" encoding="utf-8"?>
<ds:datastoreItem xmlns:ds="http://schemas.openxmlformats.org/officeDocument/2006/customXml" ds:itemID="{93477038-EABE-4768-94DF-189CFC4157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04EA1F-B9BD-48F9-A0D2-BCADB2BCA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830e17-67dc-4c5d-9ff7-d59722d42432"/>
    <ds:schemaRef ds:uri="65bd18ae-1878-4465-a3f5-4b010d162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83E858-2D83-486E-B88E-5A48D72CB584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Form 1- SUMMARY</vt:lpstr>
      <vt:lpstr>Form 2 - AGENCY BUDGET</vt:lpstr>
      <vt:lpstr>Form 3 -PROGRAM 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L. Horne;Ann RAmos Desrosiers</dc:creator>
  <cp:lastModifiedBy>Meg Rogers</cp:lastModifiedBy>
  <cp:lastPrinted>2020-03-05T23:14:56Z</cp:lastPrinted>
  <dcterms:created xsi:type="dcterms:W3CDTF">1999-12-14T14:40:28Z</dcterms:created>
  <dcterms:modified xsi:type="dcterms:W3CDTF">2020-03-09T15:54:49Z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0x010100E22EB6923C483E4BA8C58A89F322E268</vt:lpwstr>
  </property>
</Properties>
</file>